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09.12.2011" sheetId="1" r:id="rId1"/>
  </sheets>
  <definedNames>
    <definedName name="_xlnm.Print_Area" localSheetId="0">'09.12.2011'!$A$1:$CJ$265</definedName>
  </definedNames>
  <calcPr fullCalcOnLoad="1"/>
</workbook>
</file>

<file path=xl/sharedStrings.xml><?xml version="1.0" encoding="utf-8"?>
<sst xmlns="http://schemas.openxmlformats.org/spreadsheetml/2006/main" count="680" uniqueCount="426">
  <si>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</si>
  <si>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</si>
  <si>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</si>
  <si>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</si>
  <si>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</si>
  <si>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</si>
  <si>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</si>
  <si>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</si>
  <si>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</si>
  <si>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</si>
  <si>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</si>
  <si>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</si>
  <si>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</si>
  <si>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</si>
  <si>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</si>
  <si>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</si>
  <si>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</si>
  <si>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</si>
  <si>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</si>
  <si>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</si>
  <si>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</si>
  <si>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</si>
  <si>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</si>
  <si>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</si>
  <si>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</si>
  <si>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</si>
  <si>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</si>
  <si>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</si>
  <si>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</si>
  <si>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</si>
  <si>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</si>
  <si>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</si>
  <si>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</si>
  <si>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</si>
  <si>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</si>
  <si>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</si>
  <si>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</si>
  <si>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</si>
  <si>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</si>
  <si>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</si>
  <si>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</si>
  <si>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</si>
  <si>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</si>
  <si>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</si>
  <si>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</si>
  <si>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</si>
  <si>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</si>
  <si>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</si>
  <si>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</si>
  <si>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</si>
  <si>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</si>
  <si>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</si>
  <si>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</si>
  <si>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</si>
  <si>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</si>
  <si>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</si>
  <si>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</si>
  <si>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</si>
  <si>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</si>
  <si>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</si>
  <si>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</si>
  <si>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</si>
  <si>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</si>
  <si>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</si>
  <si>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</si>
  <si>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</si>
  <si>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</si>
  <si>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</si>
  <si>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</si>
  <si>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</si>
  <si>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</si>
  <si>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</si>
  <si>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</si>
  <si>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</si>
  <si>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</si>
  <si>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</si>
  <si>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</si>
  <si>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</si>
  <si>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</si>
  <si>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</si>
  <si>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</si>
  <si>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</si>
  <si>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</si>
  <si>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</si>
  <si>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</si>
  <si>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</si>
  <si>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</si>
  <si>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</si>
  <si>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</si>
  <si>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</si>
  <si>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</si>
  <si>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</si>
  <si>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</si>
  <si>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</si>
  <si>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</si>
  <si>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</si>
  <si>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</si>
  <si>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</si>
  <si>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</si>
  <si>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</si>
  <si>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</si>
  <si>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</si>
  <si>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</si>
  <si>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</si>
  <si>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</si>
  <si>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</si>
  <si>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</si>
  <si>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</si>
  <si>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</si>
  <si>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</si>
  <si>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</si>
  <si>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</si>
  <si>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</si>
  <si>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</si>
  <si>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</si>
  <si>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</si>
  <si>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</si>
  <si>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</si>
  <si>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</si>
  <si>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</si>
  <si>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</si>
  <si>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</si>
  <si>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</si>
  <si>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</si>
  <si>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</si>
  <si>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</si>
  <si>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</si>
  <si>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</si>
  <si>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</si>
  <si>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</si>
  <si>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</si>
  <si>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</si>
  <si>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</si>
  <si>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</si>
  <si>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</si>
  <si>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</si>
  <si>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</si>
  <si>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</si>
  <si>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</si>
  <si>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</si>
  <si>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</si>
  <si>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</si>
  <si>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</si>
  <si>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</si>
  <si>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</si>
  <si>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</si>
  <si>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</si>
  <si>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</si>
  <si>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</si>
  <si>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</si>
  <si>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</si>
  <si>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</si>
  <si>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</si>
  <si>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</si>
  <si>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</si>
  <si>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</si>
  <si>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</si>
  <si>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</si>
  <si>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</si>
  <si>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</si>
  <si>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</si>
  <si>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</si>
  <si>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</si>
  <si>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</si>
  <si>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</si>
  <si>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</si>
  <si>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</si>
  <si>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Каса 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</si>
  <si>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</si>
  <si>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</si>
  <si>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</si>
  <si>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</si>
  <si>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</si>
  <si>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</si>
  <si>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</si>
  <si>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</si>
  <si>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</si>
  <si>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</si>
  <si>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</si>
  <si>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</si>
  <si>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</si>
  <si>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</si>
  <si>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</si>
  <si>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</si>
  <si>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</si>
  <si>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</si>
  <si>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</si>
  <si>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</si>
  <si>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</si>
  <si>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</si>
  <si>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</si>
  <si>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</si>
  <si>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</si>
  <si>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</si>
  <si>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</si>
  <si>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З рядка 045 графа 4 Балансу 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</si>
  <si>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</si>
  <si>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</si>
  <si>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</si>
  <si>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</si>
  <si>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</si>
  <si>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З рядка 220 графа 4 Балансу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</si>
  <si>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</si>
  <si>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</si>
  <si>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</si>
  <si>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</si>
  <si>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</si>
  <si>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</si>
  <si>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</si>
  <si>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</si>
  <si>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</si>
  <si>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</si>
  <si>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</si>
  <si>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</si>
  <si>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</si>
  <si>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</si>
  <si>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</si>
  <si>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</si>
  <si>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</si>
  <si>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</si>
  <si>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</si>
  <si>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</si>
  <si>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</si>
  <si>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</si>
  <si>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</si>
  <si>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</si>
  <si>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</si>
  <si>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</si>
  <si>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</si>
  <si>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</si>
  <si>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</si>
  <si>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</si>
  <si>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</si>
  <si>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</si>
  <si>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</si>
  <si>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</si>
  <si>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</si>
  <si>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</si>
  <si>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</si>
  <si>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</si>
  <si>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</si>
  <si>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</si>
  <si>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</si>
  <si>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</si>
  <si>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</si>
  <si>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</si>
  <si>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</si>
  <si>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</si>
  <si>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</si>
  <si>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</si>
  <si>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</si>
  <si>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</si>
  <si>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</si>
  <si>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</si>
  <si>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</si>
  <si>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</si>
  <si>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</si>
  <si>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</si>
  <si>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</si>
  <si>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</si>
  <si>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</si>
  <si>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</si>
  <si>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</si>
  <si>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</si>
  <si>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</si>
  <si>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</si>
  <si>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</si>
  <si>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</si>
  <si>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</si>
  <si>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</si>
  <si>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</si>
  <si>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</si>
  <si>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</si>
  <si>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</si>
  <si>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</si>
  <si>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</si>
  <si>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</si>
  <si>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</si>
  <si>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</si>
  <si>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</si>
  <si>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</si>
  <si>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</si>
  <si>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</si>
  <si>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</si>
  <si>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</si>
  <si>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</si>
  <si>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</si>
  <si>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</si>
  <si>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</si>
  <si>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</si>
  <si>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</si>
  <si>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</si>
  <si>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</si>
  <si>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</si>
  <si>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</si>
  <si>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</si>
  <si>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</si>
  <si>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</si>
  <si>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</si>
  <si>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</si>
  <si>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</si>
  <si>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</si>
  <si>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</si>
  <si>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</si>
  <si>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</si>
  <si>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</si>
  <si>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</si>
  <si>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</si>
  <si>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</si>
  <si>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</si>
  <si>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</si>
  <si>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</si>
  <si>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</si>
  <si>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</si>
  <si>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</si>
  <si>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</si>
  <si>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</si>
  <si>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</si>
  <si>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</si>
  <si>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</si>
  <si>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</si>
  <si>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</si>
  <si>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</si>
  <si>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фінансові витрати, уключені до собівартості продукції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</si>
  <si>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</si>
  <si>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</si>
  <si>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</si>
  <si>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</si>
  <si>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</si>
  <si>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З рядка 275 графа 4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</si>
  <si>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</si>
  <si>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</si>
  <si>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</si>
  <si>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</si>
  <si>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</si>
  <si>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</si>
  <si>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</si>
  <si>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</si>
  <si>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</si>
  <si>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</si>
  <si>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</si>
  <si>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</si>
  <si>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</si>
  <si>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</si>
  <si>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</si>
  <si>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</si>
  <si>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</si>
  <si>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</si>
  <si>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</si>
  <si>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</si>
  <si>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</si>
  <si>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</si>
  <si>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</si>
  <si>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</si>
  <si>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</si>
  <si>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</si>
  <si>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</si>
  <si>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</si>
  <si>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</si>
  <si>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</si>
  <si>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</si>
  <si>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</si>
  <si>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</si>
  <si>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</si>
  <si>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</si>
  <si>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</si>
  <si>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</si>
  <si>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</si>
  <si>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</si>
  <si>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</si>
  <si>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</si>
  <si>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</si>
  <si>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</si>
  <si>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</si>
  <si>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</si>
  <si>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</si>
  <si>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</si>
  <si>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</si>
  <si>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</si>
  <si>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</si>
  <si>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</si>
  <si>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</si>
  <si>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</si>
  <si>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</si>
  <si>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</si>
  <si>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</si>
  <si>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</si>
  <si>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</si>
  <si>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</si>
  <si>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</si>
  <si>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</si>
  <si>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</si>
  <si>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</si>
  <si>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</si>
  <si>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</si>
  <si>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</si>
  <si>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</si>
  <si>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</si>
  <si>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</si>
  <si>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</si>
  <si>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</si>
  <si>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</si>
  <si>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</si>
  <si>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</si>
  <si>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</si>
  <si>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</si>
  <si>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</si>
  <si>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</si>
  <si>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основної діяльності</t>
  </si>
  <si>
    <r>
      <t>Увага!</t>
    </r>
    <r>
      <rPr>
        <sz val="9"/>
        <rFont val="Arial Cyr"/>
        <family val="2"/>
      </rPr>
      <t xml:space="preserve"> 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</si>
  <si>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</si>
  <si>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 xml:space="preserve">за </t>
  </si>
  <si>
    <t xml:space="preserve">рік </t>
  </si>
  <si>
    <t>(</t>
  </si>
  <si>
    <t>)</t>
  </si>
  <si>
    <t>Організаційно-правова форма господарювання</t>
  </si>
  <si>
    <t>за КОПФГ</t>
  </si>
  <si>
    <t>ТОВ КУА `Альпарі`</t>
  </si>
  <si>
    <t>ТОВ</t>
  </si>
  <si>
    <t>управління фондами</t>
  </si>
  <si>
    <t>33055360</t>
  </si>
  <si>
    <t>8036600000</t>
  </si>
  <si>
    <t>66.30</t>
  </si>
  <si>
    <t>2013</t>
  </si>
  <si>
    <t>12</t>
  </si>
  <si>
    <t>Костюк О.Д.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</si>
</sst>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color indexed="10"/>
      <name val="Arial Cyr"/>
      <family val="0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6" fillId="22" borderId="0" xfId="52" applyFont="1" applyFill="1" applyAlignment="1">
      <alignment horizontal="justify" vertical="center"/>
      <protection/>
    </xf>
    <xf numFmtId="0" fontId="8" fillId="22" borderId="0" xfId="52" applyFont="1" applyFill="1" applyAlignment="1">
      <alignment horizontal="justify" vertical="center"/>
      <protection/>
    </xf>
    <xf numFmtId="0" fontId="9" fillId="22" borderId="0" xfId="52" applyFont="1" applyFill="1" applyAlignment="1" quotePrefix="1">
      <alignment horizontal="justify" vertical="center"/>
      <protection/>
    </xf>
    <xf numFmtId="0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15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wrapText="1"/>
    </xf>
    <xf numFmtId="0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5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wrapText="1"/>
    </xf>
    <xf numFmtId="0" fontId="2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/>
    </xf>
    <xf numFmtId="3" fontId="2" fillId="24" borderId="15" xfId="0" applyNumberFormat="1" applyFont="1" applyFill="1" applyBorder="1" applyAlignment="1">
      <alignment horizontal="center" vertical="center" wrapText="1"/>
    </xf>
    <xf numFmtId="3" fontId="5" fillId="24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wrapText="1"/>
    </xf>
    <xf numFmtId="3" fontId="2" fillId="24" borderId="13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24" xfId="0" applyNumberFormat="1" applyFont="1" applyBorder="1" applyAlignment="1">
      <alignment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4" fillId="0" borderId="16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2" fillId="0" borderId="2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" fillId="0" borderId="23" xfId="0" applyNumberFormat="1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left" vertical="top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1"/>
  <sheetViews>
    <sheetView showGridLines="0" showZeros="0" tabSelected="1" view="pageBreakPreview" zoomScaleSheetLayoutView="100" zoomScalePageLayoutView="0" workbookViewId="0" topLeftCell="A148">
      <selection activeCell="AJ193" sqref="AJ193:AP193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39" width="1.83203125" style="1" customWidth="1"/>
    <col min="40" max="40" width="2.16015625" style="1" customWidth="1"/>
    <col min="41" max="88" width="1.83203125" style="1" customWidth="1"/>
    <col min="89" max="92" width="10.33203125" style="1" customWidth="1"/>
    <col min="93" max="117" width="1.83203125" style="1" customWidth="1"/>
    <col min="118" max="16384" width="9.33203125" style="1" customWidth="1"/>
  </cols>
  <sheetData>
    <row r="1" spans="66:92" ht="12" customHeight="1">
      <c r="BN1" s="157" t="s">
        <v>0</v>
      </c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K1" s="49" t="s">
        <v>409</v>
      </c>
      <c r="CL1" s="50"/>
      <c r="CM1" s="50"/>
      <c r="CN1" s="50"/>
    </row>
    <row r="2" spans="66:92" ht="12" customHeight="1">
      <c r="BN2" s="159" t="s">
        <v>1</v>
      </c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K2" s="50"/>
      <c r="CL2" s="50"/>
      <c r="CM2" s="50"/>
      <c r="CN2" s="50"/>
    </row>
    <row r="3" spans="66:92" ht="12" customHeight="1">
      <c r="BN3" s="159" t="s">
        <v>2</v>
      </c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K3" s="50"/>
      <c r="CL3" s="50"/>
      <c r="CM3" s="50"/>
      <c r="CN3" s="50"/>
    </row>
    <row r="4" spans="66:92" ht="12" customHeight="1">
      <c r="BN4" s="159" t="s">
        <v>3</v>
      </c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K4" s="50"/>
      <c r="CL4" s="50"/>
      <c r="CM4" s="50"/>
      <c r="CN4" s="50"/>
    </row>
    <row r="5" spans="66:92" ht="12" customHeight="1">
      <c r="BN5" s="159" t="s">
        <v>55</v>
      </c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K5" s="50"/>
      <c r="CL5" s="50"/>
      <c r="CM5" s="50"/>
      <c r="CN5" s="50"/>
    </row>
    <row r="6" spans="89:92" ht="12" customHeight="1">
      <c r="CK6" s="50"/>
      <c r="CL6" s="50"/>
      <c r="CM6" s="50"/>
      <c r="CN6" s="50"/>
    </row>
    <row r="7" spans="1:92" ht="12" customHeight="1">
      <c r="A7" s="3"/>
      <c r="B7" s="3"/>
      <c r="BR7" s="161" t="s">
        <v>4</v>
      </c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K7" s="50"/>
      <c r="CL7" s="50"/>
      <c r="CM7" s="50"/>
      <c r="CN7" s="50"/>
    </row>
    <row r="8" spans="2:92" ht="12" customHeight="1">
      <c r="B8" s="4"/>
      <c r="C8" s="5"/>
      <c r="BB8" s="4"/>
      <c r="BC8" s="4"/>
      <c r="BD8" s="4"/>
      <c r="BE8" s="162" t="s">
        <v>56</v>
      </c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3"/>
      <c r="BR8" s="55" t="s">
        <v>423</v>
      </c>
      <c r="BS8" s="55"/>
      <c r="BT8" s="55"/>
      <c r="BU8" s="55"/>
      <c r="BV8" s="55"/>
      <c r="BW8" s="55"/>
      <c r="BX8" s="55" t="s">
        <v>12</v>
      </c>
      <c r="BY8" s="55"/>
      <c r="BZ8" s="55"/>
      <c r="CA8" s="55"/>
      <c r="CB8" s="55"/>
      <c r="CC8" s="55"/>
      <c r="CD8" s="160" t="s">
        <v>12</v>
      </c>
      <c r="CE8" s="160"/>
      <c r="CF8" s="160"/>
      <c r="CG8" s="160"/>
      <c r="CH8" s="160"/>
      <c r="CI8" s="160"/>
      <c r="CK8" s="50"/>
      <c r="CL8" s="50"/>
      <c r="CM8" s="50"/>
      <c r="CN8" s="50"/>
    </row>
    <row r="9" spans="1:92" ht="12" customHeight="1">
      <c r="A9" s="59" t="s">
        <v>13</v>
      </c>
      <c r="B9" s="59"/>
      <c r="C9" s="59"/>
      <c r="D9" s="59"/>
      <c r="E9" s="59"/>
      <c r="F9" s="59"/>
      <c r="G9" s="59"/>
      <c r="H9" s="59"/>
      <c r="I9" s="56" t="s">
        <v>417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6"/>
      <c r="BB9" s="6"/>
      <c r="BC9" s="6"/>
      <c r="BD9" s="6"/>
      <c r="BE9" s="157" t="s">
        <v>57</v>
      </c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8"/>
      <c r="BR9" s="55" t="s">
        <v>420</v>
      </c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K9" s="51" t="s">
        <v>410</v>
      </c>
      <c r="CL9" s="51"/>
      <c r="CM9" s="51"/>
      <c r="CN9" s="51"/>
    </row>
    <row r="10" spans="1:92" ht="12" customHeight="1">
      <c r="A10" s="59" t="s">
        <v>14</v>
      </c>
      <c r="B10" s="59"/>
      <c r="C10" s="59"/>
      <c r="D10" s="59"/>
      <c r="E10" s="59"/>
      <c r="F10" s="5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6"/>
      <c r="BB10" s="6"/>
      <c r="BC10" s="6"/>
      <c r="BD10" s="6"/>
      <c r="BE10" s="157" t="s">
        <v>58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8"/>
      <c r="BR10" s="55" t="s">
        <v>421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K10" s="51"/>
      <c r="CL10" s="51"/>
      <c r="CM10" s="51"/>
      <c r="CN10" s="51"/>
    </row>
    <row r="11" spans="1:87" ht="12" customHeight="1">
      <c r="A11" s="59" t="s">
        <v>15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172"/>
      <c r="R11" s="172"/>
      <c r="S11" s="172"/>
      <c r="T11" s="172"/>
      <c r="U11" s="172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0"/>
      <c r="BB11" s="10"/>
      <c r="BC11" s="10"/>
      <c r="BD11" s="10"/>
      <c r="BE11" s="157" t="s">
        <v>59</v>
      </c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8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</row>
    <row r="12" spans="1:87" ht="12" customHeight="1">
      <c r="A12" s="155" t="s">
        <v>415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 t="s">
        <v>418</v>
      </c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6"/>
      <c r="BB12" s="6"/>
      <c r="BC12" s="6"/>
      <c r="BD12" s="6"/>
      <c r="BE12" s="157" t="s">
        <v>416</v>
      </c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8"/>
      <c r="BR12" s="55" t="s">
        <v>36</v>
      </c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</row>
    <row r="13" spans="1:87" ht="12" customHeight="1">
      <c r="A13" s="59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6" t="s">
        <v>419</v>
      </c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6"/>
      <c r="BB13" s="6"/>
      <c r="BC13" s="6"/>
      <c r="BD13" s="6"/>
      <c r="BE13" s="157" t="s">
        <v>60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8"/>
      <c r="BR13" s="55" t="s">
        <v>422</v>
      </c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</row>
    <row r="14" spans="1:56" ht="12" customHeight="1">
      <c r="A14" s="59" t="s">
        <v>61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6"/>
      <c r="BB14" s="6"/>
      <c r="BC14" s="6"/>
      <c r="BD14" s="6"/>
    </row>
    <row r="15" ht="7.5" customHeight="1"/>
    <row r="16" spans="1:87" ht="16.5" customHeight="1">
      <c r="A16" s="154" t="s">
        <v>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</row>
    <row r="17" spans="1:92" ht="12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 t="s">
        <v>411</v>
      </c>
      <c r="AM17" s="29"/>
      <c r="AN17" s="52">
        <v>20</v>
      </c>
      <c r="AO17" s="53"/>
      <c r="AP17" s="54" t="s">
        <v>424</v>
      </c>
      <c r="AQ17" s="54"/>
      <c r="AR17" s="30" t="s">
        <v>412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29"/>
      <c r="CK17" s="29"/>
      <c r="CL17" s="29"/>
      <c r="CM17" s="29"/>
      <c r="CN17" s="29"/>
    </row>
    <row r="18" ht="6" customHeight="1"/>
    <row r="19" spans="40:87" ht="12" customHeight="1">
      <c r="AN19" s="152" t="s">
        <v>284</v>
      </c>
      <c r="AO19" s="152"/>
      <c r="AP19" s="152"/>
      <c r="AQ19" s="152"/>
      <c r="AR19" s="152"/>
      <c r="AS19" s="152"/>
      <c r="AT19" s="152"/>
      <c r="AU19" s="152"/>
      <c r="AV19" s="152"/>
      <c r="BI19" s="152" t="s">
        <v>285</v>
      </c>
      <c r="BJ19" s="152"/>
      <c r="BK19" s="152"/>
      <c r="BL19" s="152"/>
      <c r="BM19" s="152"/>
      <c r="BN19" s="152"/>
      <c r="BO19" s="152"/>
      <c r="BP19" s="152"/>
      <c r="BQ19" s="153"/>
      <c r="BR19" s="149">
        <v>1801008</v>
      </c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1"/>
    </row>
    <row r="20" ht="5.25" customHeight="1"/>
    <row r="21" spans="1:87" ht="12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</row>
    <row r="23" spans="1:87" s="2" customFormat="1" ht="22.5" customHeight="1">
      <c r="A23" s="34" t="s">
        <v>296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 t="s">
        <v>54</v>
      </c>
      <c r="U23" s="34"/>
      <c r="V23" s="34"/>
      <c r="W23" s="34" t="s">
        <v>62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 t="s">
        <v>63</v>
      </c>
      <c r="AH23" s="34"/>
      <c r="AI23" s="34"/>
      <c r="AJ23" s="34"/>
      <c r="AK23" s="34"/>
      <c r="AL23" s="34" t="s">
        <v>64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 t="s">
        <v>65</v>
      </c>
      <c r="AW23" s="34"/>
      <c r="AX23" s="34"/>
      <c r="AY23" s="34"/>
      <c r="AZ23" s="34"/>
      <c r="BA23" s="34"/>
      <c r="BB23" s="34"/>
      <c r="BC23" s="34"/>
      <c r="BD23" s="34"/>
      <c r="BE23" s="34"/>
      <c r="BF23" s="34" t="s">
        <v>66</v>
      </c>
      <c r="BG23" s="34"/>
      <c r="BH23" s="34"/>
      <c r="BI23" s="34"/>
      <c r="BJ23" s="34"/>
      <c r="BK23" s="34" t="s">
        <v>67</v>
      </c>
      <c r="BL23" s="34"/>
      <c r="BM23" s="34"/>
      <c r="BN23" s="34"/>
      <c r="BO23" s="34"/>
      <c r="BP23" s="34" t="s">
        <v>68</v>
      </c>
      <c r="BQ23" s="34"/>
      <c r="BR23" s="34"/>
      <c r="BS23" s="34"/>
      <c r="BT23" s="34"/>
      <c r="BU23" s="34"/>
      <c r="BV23" s="34"/>
      <c r="BW23" s="34"/>
      <c r="BX23" s="34"/>
      <c r="BY23" s="34"/>
      <c r="BZ23" s="34" t="s">
        <v>69</v>
      </c>
      <c r="CA23" s="34"/>
      <c r="CB23" s="34"/>
      <c r="CC23" s="34"/>
      <c r="CD23" s="34"/>
      <c r="CE23" s="34"/>
      <c r="CF23" s="34"/>
      <c r="CG23" s="34"/>
      <c r="CH23" s="34"/>
      <c r="CI23" s="34"/>
    </row>
    <row r="24" spans="1:87" s="2" customFormat="1" ht="4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 t="s">
        <v>70</v>
      </c>
      <c r="X24" s="34"/>
      <c r="Y24" s="34"/>
      <c r="Z24" s="34"/>
      <c r="AA24" s="34"/>
      <c r="AB24" s="34" t="s">
        <v>71</v>
      </c>
      <c r="AC24" s="34"/>
      <c r="AD24" s="34"/>
      <c r="AE24" s="34"/>
      <c r="AF24" s="34"/>
      <c r="AG24" s="34"/>
      <c r="AH24" s="34"/>
      <c r="AI24" s="34"/>
      <c r="AJ24" s="34"/>
      <c r="AK24" s="34"/>
      <c r="AL24" s="34" t="s">
        <v>72</v>
      </c>
      <c r="AM24" s="34"/>
      <c r="AN24" s="34"/>
      <c r="AO24" s="34"/>
      <c r="AP24" s="34"/>
      <c r="AQ24" s="34" t="s">
        <v>73</v>
      </c>
      <c r="AR24" s="34"/>
      <c r="AS24" s="34"/>
      <c r="AT24" s="34"/>
      <c r="AU24" s="34"/>
      <c r="AV24" s="34" t="s">
        <v>70</v>
      </c>
      <c r="AW24" s="34"/>
      <c r="AX24" s="34"/>
      <c r="AY24" s="34"/>
      <c r="AZ24" s="34"/>
      <c r="BA24" s="34" t="s">
        <v>71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 t="s">
        <v>72</v>
      </c>
      <c r="BQ24" s="34"/>
      <c r="BR24" s="34"/>
      <c r="BS24" s="34"/>
      <c r="BT24" s="34"/>
      <c r="BU24" s="34" t="s">
        <v>73</v>
      </c>
      <c r="BV24" s="34"/>
      <c r="BW24" s="34"/>
      <c r="BX24" s="34"/>
      <c r="BY24" s="34"/>
      <c r="BZ24" s="34" t="s">
        <v>70</v>
      </c>
      <c r="CA24" s="34"/>
      <c r="CB24" s="34"/>
      <c r="CC24" s="34"/>
      <c r="CD24" s="34"/>
      <c r="CE24" s="34" t="s">
        <v>71</v>
      </c>
      <c r="CF24" s="34"/>
      <c r="CG24" s="34"/>
      <c r="CH24" s="34"/>
      <c r="CI24" s="34"/>
    </row>
    <row r="25" spans="1:87" ht="12" customHeight="1">
      <c r="A25" s="61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149">
        <v>2</v>
      </c>
      <c r="U25" s="150"/>
      <c r="V25" s="151"/>
      <c r="W25" s="61">
        <v>3</v>
      </c>
      <c r="X25" s="61"/>
      <c r="Y25" s="61"/>
      <c r="Z25" s="61"/>
      <c r="AA25" s="61"/>
      <c r="AB25" s="61">
        <v>4</v>
      </c>
      <c r="AC25" s="61"/>
      <c r="AD25" s="61"/>
      <c r="AE25" s="61"/>
      <c r="AF25" s="61"/>
      <c r="AG25" s="61">
        <v>5</v>
      </c>
      <c r="AH25" s="61"/>
      <c r="AI25" s="61"/>
      <c r="AJ25" s="61"/>
      <c r="AK25" s="61"/>
      <c r="AL25" s="61">
        <v>6</v>
      </c>
      <c r="AM25" s="61"/>
      <c r="AN25" s="61"/>
      <c r="AO25" s="61"/>
      <c r="AP25" s="61"/>
      <c r="AQ25" s="61">
        <v>7</v>
      </c>
      <c r="AR25" s="61"/>
      <c r="AS25" s="61"/>
      <c r="AT25" s="61"/>
      <c r="AU25" s="61"/>
      <c r="AV25" s="61">
        <v>8</v>
      </c>
      <c r="AW25" s="61"/>
      <c r="AX25" s="61"/>
      <c r="AY25" s="61"/>
      <c r="AZ25" s="61"/>
      <c r="BA25" s="61">
        <v>9</v>
      </c>
      <c r="BB25" s="61"/>
      <c r="BC25" s="61"/>
      <c r="BD25" s="61"/>
      <c r="BE25" s="61"/>
      <c r="BF25" s="61">
        <v>10</v>
      </c>
      <c r="BG25" s="61"/>
      <c r="BH25" s="61"/>
      <c r="BI25" s="61"/>
      <c r="BJ25" s="61"/>
      <c r="BK25" s="61">
        <v>11</v>
      </c>
      <c r="BL25" s="61"/>
      <c r="BM25" s="61"/>
      <c r="BN25" s="61"/>
      <c r="BO25" s="61"/>
      <c r="BP25" s="61">
        <v>12</v>
      </c>
      <c r="BQ25" s="61"/>
      <c r="BR25" s="61"/>
      <c r="BS25" s="61"/>
      <c r="BT25" s="61"/>
      <c r="BU25" s="61">
        <v>13</v>
      </c>
      <c r="BV25" s="61"/>
      <c r="BW25" s="61"/>
      <c r="BX25" s="61"/>
      <c r="BY25" s="61"/>
      <c r="BZ25" s="61">
        <v>14</v>
      </c>
      <c r="CA25" s="61"/>
      <c r="CB25" s="61"/>
      <c r="CC25" s="61"/>
      <c r="CD25" s="61"/>
      <c r="CE25" s="61">
        <v>15</v>
      </c>
      <c r="CF25" s="61"/>
      <c r="CG25" s="61"/>
      <c r="CH25" s="61"/>
      <c r="CI25" s="61"/>
    </row>
    <row r="26" spans="1:87" ht="24" customHeight="1">
      <c r="A26" s="60" t="s">
        <v>74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 t="s">
        <v>287</v>
      </c>
      <c r="U26" s="61"/>
      <c r="V26" s="6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144">
        <f>W26-AB26+AG26+AL26-AQ26-AV26+BA26-BF26-BK26+BP26-BU26+CE26</f>
        <v>0</v>
      </c>
      <c r="CA26" s="144"/>
      <c r="CB26" s="144"/>
      <c r="CC26" s="144"/>
      <c r="CD26" s="144"/>
      <c r="CE26" s="111">
        <f>AB26+AQ26-BA26+BF26+BU26</f>
        <v>0</v>
      </c>
      <c r="CF26" s="111"/>
      <c r="CG26" s="111"/>
      <c r="CH26" s="111"/>
      <c r="CI26" s="111"/>
    </row>
    <row r="27" spans="1:87" ht="12" customHeight="1">
      <c r="A27" s="60" t="s">
        <v>75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 t="s">
        <v>288</v>
      </c>
      <c r="U27" s="61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144">
        <f aca="true" t="shared" si="0" ref="BZ27:BZ32">W27-AB27+AG27+AL27-AQ27-AV27+BA27-BF27-BK27+BP27-BU27+CE27</f>
        <v>0</v>
      </c>
      <c r="CA27" s="144"/>
      <c r="CB27" s="144"/>
      <c r="CC27" s="144"/>
      <c r="CD27" s="144"/>
      <c r="CE27" s="111">
        <f aca="true" t="shared" si="1" ref="CE27:CE32">AB27+AQ27-BA27+BF27+BU27</f>
        <v>0</v>
      </c>
      <c r="CF27" s="111"/>
      <c r="CG27" s="111"/>
      <c r="CH27" s="111"/>
      <c r="CI27" s="111"/>
    </row>
    <row r="28" spans="1:87" ht="12" customHeight="1">
      <c r="A28" s="60" t="s">
        <v>302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 t="s">
        <v>289</v>
      </c>
      <c r="U28" s="61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144">
        <f t="shared" si="0"/>
        <v>0</v>
      </c>
      <c r="CA28" s="144"/>
      <c r="CB28" s="144"/>
      <c r="CC28" s="144"/>
      <c r="CD28" s="144"/>
      <c r="CE28" s="111">
        <f t="shared" si="1"/>
        <v>0</v>
      </c>
      <c r="CF28" s="111"/>
      <c r="CG28" s="111"/>
      <c r="CH28" s="111"/>
      <c r="CI28" s="111"/>
    </row>
    <row r="29" spans="1:87" ht="12" customHeight="1">
      <c r="A29" s="60" t="s">
        <v>76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 t="s">
        <v>290</v>
      </c>
      <c r="U29" s="61"/>
      <c r="V29" s="6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144">
        <f t="shared" si="0"/>
        <v>0</v>
      </c>
      <c r="CA29" s="144"/>
      <c r="CB29" s="144"/>
      <c r="CC29" s="144"/>
      <c r="CD29" s="144"/>
      <c r="CE29" s="111">
        <f t="shared" si="1"/>
        <v>0</v>
      </c>
      <c r="CF29" s="111"/>
      <c r="CG29" s="111"/>
      <c r="CH29" s="111"/>
      <c r="CI29" s="111"/>
    </row>
    <row r="30" spans="1:87" ht="12" customHeight="1">
      <c r="A30" s="60" t="s">
        <v>407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 t="s">
        <v>291</v>
      </c>
      <c r="U30" s="61"/>
      <c r="V30" s="6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144">
        <f t="shared" si="0"/>
        <v>0</v>
      </c>
      <c r="CA30" s="144"/>
      <c r="CB30" s="144"/>
      <c r="CC30" s="144"/>
      <c r="CD30" s="144"/>
      <c r="CE30" s="111">
        <f t="shared" si="1"/>
        <v>0</v>
      </c>
      <c r="CF30" s="111"/>
      <c r="CG30" s="111"/>
      <c r="CH30" s="111"/>
      <c r="CI30" s="111"/>
    </row>
    <row r="31" spans="1:87" ht="12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 t="s">
        <v>292</v>
      </c>
      <c r="U31" s="61"/>
      <c r="V31" s="61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144">
        <f t="shared" si="0"/>
        <v>0</v>
      </c>
      <c r="CA31" s="144"/>
      <c r="CB31" s="144"/>
      <c r="CC31" s="144"/>
      <c r="CD31" s="144"/>
      <c r="CE31" s="111">
        <f t="shared" si="1"/>
        <v>0</v>
      </c>
      <c r="CF31" s="111"/>
      <c r="CG31" s="111"/>
      <c r="CH31" s="111"/>
      <c r="CI31" s="111"/>
    </row>
    <row r="32" spans="1:87" ht="12" customHeight="1">
      <c r="A32" s="60" t="s">
        <v>77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293</v>
      </c>
      <c r="U32" s="61"/>
      <c r="V32" s="61"/>
      <c r="W32" s="62">
        <v>2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144">
        <f t="shared" si="0"/>
        <v>2</v>
      </c>
      <c r="CA32" s="144"/>
      <c r="CB32" s="144"/>
      <c r="CC32" s="144"/>
      <c r="CD32" s="144"/>
      <c r="CE32" s="111">
        <f t="shared" si="1"/>
        <v>0</v>
      </c>
      <c r="CF32" s="111"/>
      <c r="CG32" s="111"/>
      <c r="CH32" s="111"/>
      <c r="CI32" s="111"/>
    </row>
    <row r="33" spans="1:87" ht="12" customHeight="1">
      <c r="A33" s="60" t="s">
        <v>78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 t="s">
        <v>294</v>
      </c>
      <c r="U33" s="61"/>
      <c r="V33" s="61"/>
      <c r="W33" s="144">
        <f>SUM(W26:AA32)</f>
        <v>2</v>
      </c>
      <c r="X33" s="144"/>
      <c r="Y33" s="144"/>
      <c r="Z33" s="144"/>
      <c r="AA33" s="144"/>
      <c r="AB33" s="144">
        <f>SUM(AB26:AF32)</f>
        <v>0</v>
      </c>
      <c r="AC33" s="144"/>
      <c r="AD33" s="144"/>
      <c r="AE33" s="144"/>
      <c r="AF33" s="144"/>
      <c r="AG33" s="144">
        <f>SUM(AG26:AK32)</f>
        <v>0</v>
      </c>
      <c r="AH33" s="144"/>
      <c r="AI33" s="144"/>
      <c r="AJ33" s="144"/>
      <c r="AK33" s="144"/>
      <c r="AL33" s="144">
        <f>SUM(AL26:AP32)</f>
        <v>0</v>
      </c>
      <c r="AM33" s="144"/>
      <c r="AN33" s="144"/>
      <c r="AO33" s="144"/>
      <c r="AP33" s="144"/>
      <c r="AQ33" s="144">
        <f>SUM(AQ26:AU32)</f>
        <v>0</v>
      </c>
      <c r="AR33" s="144"/>
      <c r="AS33" s="144"/>
      <c r="AT33" s="144"/>
      <c r="AU33" s="144"/>
      <c r="AV33" s="144">
        <f>SUM(AV26:AZ32)</f>
        <v>0</v>
      </c>
      <c r="AW33" s="144"/>
      <c r="AX33" s="144"/>
      <c r="AY33" s="144"/>
      <c r="AZ33" s="144"/>
      <c r="BA33" s="144">
        <f>SUM(BA26:BE32)</f>
        <v>0</v>
      </c>
      <c r="BB33" s="144"/>
      <c r="BC33" s="144"/>
      <c r="BD33" s="144"/>
      <c r="BE33" s="144"/>
      <c r="BF33" s="144">
        <f>SUM(BF26:BJ32)</f>
        <v>0</v>
      </c>
      <c r="BG33" s="144"/>
      <c r="BH33" s="144"/>
      <c r="BI33" s="144"/>
      <c r="BJ33" s="144"/>
      <c r="BK33" s="144">
        <f>SUM(BK26:BO32)</f>
        <v>0</v>
      </c>
      <c r="BL33" s="144"/>
      <c r="BM33" s="144"/>
      <c r="BN33" s="144"/>
      <c r="BO33" s="144"/>
      <c r="BP33" s="144">
        <f>SUM(BP26:BT32)</f>
        <v>0</v>
      </c>
      <c r="BQ33" s="144"/>
      <c r="BR33" s="144"/>
      <c r="BS33" s="144"/>
      <c r="BT33" s="144"/>
      <c r="BU33" s="144">
        <f>SUM(BU26:BY32)</f>
        <v>0</v>
      </c>
      <c r="BV33" s="144"/>
      <c r="BW33" s="144"/>
      <c r="BX33" s="144"/>
      <c r="BY33" s="144"/>
      <c r="BZ33" s="144">
        <f>SUM(BZ26:CD32)</f>
        <v>2</v>
      </c>
      <c r="CA33" s="144"/>
      <c r="CB33" s="144"/>
      <c r="CC33" s="144"/>
      <c r="CD33" s="144"/>
      <c r="CE33" s="144">
        <f>SUM(CE26:CI32)</f>
        <v>0</v>
      </c>
      <c r="CF33" s="144"/>
      <c r="CG33" s="144"/>
      <c r="CH33" s="144"/>
      <c r="CI33" s="144"/>
    </row>
    <row r="34" spans="1:87" ht="12" customHeight="1">
      <c r="A34" s="60" t="s">
        <v>303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 t="s">
        <v>304</v>
      </c>
      <c r="U34" s="61"/>
      <c r="V34" s="61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144">
        <f>W34-AB34+AG34-AV34+BA34-BK34+BP34-BU34</f>
        <v>0</v>
      </c>
      <c r="CA34" s="144"/>
      <c r="CB34" s="144"/>
      <c r="CC34" s="144"/>
      <c r="CD34" s="144"/>
      <c r="CE34" s="175"/>
      <c r="CF34" s="175"/>
      <c r="CG34" s="175"/>
      <c r="CH34" s="175"/>
      <c r="CI34" s="175"/>
    </row>
    <row r="35" ht="8.25" customHeight="1"/>
    <row r="36" spans="1:83" ht="12" customHeight="1">
      <c r="A36" s="47" t="s">
        <v>286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 t="s">
        <v>79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35" t="s">
        <v>17</v>
      </c>
      <c r="BV36" s="35"/>
      <c r="BW36" s="35"/>
      <c r="BX36" s="35"/>
      <c r="BY36" s="73"/>
      <c r="BZ36" s="73"/>
      <c r="CA36" s="73"/>
      <c r="CB36" s="73"/>
      <c r="CC36" s="73"/>
      <c r="CD36" s="73"/>
      <c r="CE36" s="73"/>
    </row>
    <row r="37" spans="1:83" ht="12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 t="s">
        <v>80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35" t="s">
        <v>18</v>
      </c>
      <c r="BV37" s="35"/>
      <c r="BW37" s="35"/>
      <c r="BX37" s="35"/>
      <c r="BY37" s="36"/>
      <c r="BZ37" s="36"/>
      <c r="CA37" s="36"/>
      <c r="CB37" s="36"/>
      <c r="CC37" s="36"/>
      <c r="CD37" s="36"/>
      <c r="CE37" s="36"/>
    </row>
    <row r="38" spans="1:83" ht="12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 t="s">
        <v>81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35" t="s">
        <v>19</v>
      </c>
      <c r="BV38" s="35"/>
      <c r="BW38" s="35"/>
      <c r="BX38" s="35"/>
      <c r="BY38" s="36"/>
      <c r="BZ38" s="36"/>
      <c r="CA38" s="36"/>
      <c r="CB38" s="36"/>
      <c r="CC38" s="36"/>
      <c r="CD38" s="36"/>
      <c r="CE38" s="36"/>
    </row>
    <row r="39" spans="1:83" ht="12" customHeight="1">
      <c r="A39" s="47" t="s">
        <v>82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 t="s">
        <v>83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35" t="s">
        <v>20</v>
      </c>
      <c r="BV39" s="35"/>
      <c r="BW39" s="35"/>
      <c r="BX39" s="35"/>
      <c r="BY39" s="36"/>
      <c r="BZ39" s="36"/>
      <c r="CA39" s="36"/>
      <c r="CB39" s="36"/>
      <c r="CC39" s="36"/>
      <c r="CD39" s="36"/>
      <c r="CE39" s="36"/>
    </row>
    <row r="40" spans="1:83" ht="12" customHeight="1">
      <c r="A40" s="47" t="s">
        <v>84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 t="s">
        <v>85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35" t="s">
        <v>21</v>
      </c>
      <c r="BV40" s="35"/>
      <c r="BW40" s="35"/>
      <c r="BX40" s="35"/>
      <c r="BY40" s="36"/>
      <c r="BZ40" s="36"/>
      <c r="CA40" s="36"/>
      <c r="CB40" s="36"/>
      <c r="CC40" s="36"/>
      <c r="CD40" s="36"/>
      <c r="CE40" s="36"/>
    </row>
    <row r="42" spans="1:87" ht="12" customHeight="1">
      <c r="A42" s="69" t="s">
        <v>11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</row>
    <row r="43" ht="3.75" customHeight="1"/>
    <row r="44" spans="1:87" s="2" customFormat="1" ht="35.25" customHeight="1">
      <c r="A44" s="34" t="s">
        <v>295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 t="s">
        <v>54</v>
      </c>
      <c r="O44" s="34"/>
      <c r="P44" s="34"/>
      <c r="Q44" s="34" t="s">
        <v>62</v>
      </c>
      <c r="R44" s="34"/>
      <c r="S44" s="34"/>
      <c r="T44" s="34"/>
      <c r="U44" s="34"/>
      <c r="V44" s="34"/>
      <c r="W44" s="34"/>
      <c r="X44" s="34"/>
      <c r="Y44" s="34" t="s">
        <v>63</v>
      </c>
      <c r="Z44" s="34"/>
      <c r="AA44" s="34"/>
      <c r="AB44" s="34"/>
      <c r="AC44" s="34"/>
      <c r="AD44" s="34" t="s">
        <v>64</v>
      </c>
      <c r="AE44" s="34"/>
      <c r="AF44" s="34"/>
      <c r="AG44" s="34"/>
      <c r="AH44" s="34"/>
      <c r="AI44" s="34"/>
      <c r="AJ44" s="34"/>
      <c r="AK44" s="34"/>
      <c r="AL44" s="34" t="s">
        <v>65</v>
      </c>
      <c r="AM44" s="34"/>
      <c r="AN44" s="34"/>
      <c r="AO44" s="34"/>
      <c r="AP44" s="34"/>
      <c r="AQ44" s="34"/>
      <c r="AR44" s="34"/>
      <c r="AS44" s="34"/>
      <c r="AT44" s="34" t="s">
        <v>66</v>
      </c>
      <c r="AU44" s="34"/>
      <c r="AV44" s="34"/>
      <c r="AW44" s="34"/>
      <c r="AX44" s="34"/>
      <c r="AY44" s="34" t="s">
        <v>86</v>
      </c>
      <c r="AZ44" s="34"/>
      <c r="BA44" s="34"/>
      <c r="BB44" s="34"/>
      <c r="BC44" s="34"/>
      <c r="BD44" s="34" t="s">
        <v>68</v>
      </c>
      <c r="BE44" s="34"/>
      <c r="BF44" s="34"/>
      <c r="BG44" s="34"/>
      <c r="BH44" s="34"/>
      <c r="BI44" s="34"/>
      <c r="BJ44" s="34"/>
      <c r="BK44" s="34"/>
      <c r="BL44" s="34" t="s">
        <v>69</v>
      </c>
      <c r="BM44" s="34"/>
      <c r="BN44" s="34"/>
      <c r="BO44" s="34"/>
      <c r="BP44" s="34"/>
      <c r="BQ44" s="34"/>
      <c r="BR44" s="34"/>
      <c r="BS44" s="34"/>
      <c r="BT44" s="34" t="s">
        <v>87</v>
      </c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2" customFormat="1" ht="32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 t="s">
        <v>70</v>
      </c>
      <c r="R45" s="34"/>
      <c r="S45" s="34"/>
      <c r="T45" s="34"/>
      <c r="U45" s="34"/>
      <c r="V45" s="34" t="s">
        <v>88</v>
      </c>
      <c r="W45" s="34"/>
      <c r="X45" s="34"/>
      <c r="Y45" s="34"/>
      <c r="Z45" s="34"/>
      <c r="AA45" s="34"/>
      <c r="AB45" s="34"/>
      <c r="AC45" s="34"/>
      <c r="AD45" s="34" t="s">
        <v>72</v>
      </c>
      <c r="AE45" s="34"/>
      <c r="AF45" s="34"/>
      <c r="AG45" s="34"/>
      <c r="AH45" s="34"/>
      <c r="AI45" s="34" t="s">
        <v>89</v>
      </c>
      <c r="AJ45" s="34"/>
      <c r="AK45" s="34"/>
      <c r="AL45" s="34" t="s">
        <v>70</v>
      </c>
      <c r="AM45" s="34"/>
      <c r="AN45" s="34"/>
      <c r="AO45" s="34"/>
      <c r="AP45" s="34"/>
      <c r="AQ45" s="34" t="s">
        <v>88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 t="s">
        <v>72</v>
      </c>
      <c r="BE45" s="34"/>
      <c r="BF45" s="34"/>
      <c r="BG45" s="34"/>
      <c r="BH45" s="34"/>
      <c r="BI45" s="34" t="s">
        <v>89</v>
      </c>
      <c r="BJ45" s="34"/>
      <c r="BK45" s="34"/>
      <c r="BL45" s="34" t="s">
        <v>70</v>
      </c>
      <c r="BM45" s="34"/>
      <c r="BN45" s="34"/>
      <c r="BO45" s="34"/>
      <c r="BP45" s="34"/>
      <c r="BQ45" s="34" t="s">
        <v>88</v>
      </c>
      <c r="BR45" s="34"/>
      <c r="BS45" s="34"/>
      <c r="BT45" s="34" t="s">
        <v>90</v>
      </c>
      <c r="BU45" s="34"/>
      <c r="BV45" s="34"/>
      <c r="BW45" s="34"/>
      <c r="BX45" s="34"/>
      <c r="BY45" s="34"/>
      <c r="BZ45" s="34"/>
      <c r="CA45" s="34"/>
      <c r="CB45" s="34" t="s">
        <v>91</v>
      </c>
      <c r="CC45" s="34"/>
      <c r="CD45" s="34"/>
      <c r="CE45" s="34"/>
      <c r="CF45" s="34"/>
      <c r="CG45" s="34"/>
      <c r="CH45" s="34"/>
      <c r="CI45" s="34"/>
    </row>
    <row r="46" spans="1:87" s="2" customFormat="1" ht="4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 t="s">
        <v>70</v>
      </c>
      <c r="BU46" s="34"/>
      <c r="BV46" s="34"/>
      <c r="BW46" s="34"/>
      <c r="BX46" s="34"/>
      <c r="BY46" s="34" t="s">
        <v>88</v>
      </c>
      <c r="BZ46" s="34"/>
      <c r="CA46" s="34"/>
      <c r="CB46" s="34" t="s">
        <v>70</v>
      </c>
      <c r="CC46" s="34"/>
      <c r="CD46" s="34"/>
      <c r="CE46" s="34"/>
      <c r="CF46" s="34"/>
      <c r="CG46" s="34" t="s">
        <v>88</v>
      </c>
      <c r="CH46" s="34"/>
      <c r="CI46" s="34"/>
    </row>
    <row r="47" spans="1:87" ht="12" customHeight="1">
      <c r="A47" s="64">
        <v>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>
        <v>2</v>
      </c>
      <c r="O47" s="64"/>
      <c r="P47" s="64"/>
      <c r="Q47" s="64">
        <v>3</v>
      </c>
      <c r="R47" s="64"/>
      <c r="S47" s="64"/>
      <c r="T47" s="64"/>
      <c r="U47" s="64"/>
      <c r="V47" s="64">
        <v>4</v>
      </c>
      <c r="W47" s="64"/>
      <c r="X47" s="64"/>
      <c r="Y47" s="64">
        <v>5</v>
      </c>
      <c r="Z47" s="64"/>
      <c r="AA47" s="64"/>
      <c r="AB47" s="64"/>
      <c r="AC47" s="64"/>
      <c r="AD47" s="64">
        <v>6</v>
      </c>
      <c r="AE47" s="64"/>
      <c r="AF47" s="64"/>
      <c r="AG47" s="64"/>
      <c r="AH47" s="64"/>
      <c r="AI47" s="64">
        <v>7</v>
      </c>
      <c r="AJ47" s="64"/>
      <c r="AK47" s="64"/>
      <c r="AL47" s="64">
        <v>8</v>
      </c>
      <c r="AM47" s="64"/>
      <c r="AN47" s="64"/>
      <c r="AO47" s="64"/>
      <c r="AP47" s="64"/>
      <c r="AQ47" s="64">
        <v>9</v>
      </c>
      <c r="AR47" s="64"/>
      <c r="AS47" s="64"/>
      <c r="AT47" s="64">
        <v>10</v>
      </c>
      <c r="AU47" s="64"/>
      <c r="AV47" s="64"/>
      <c r="AW47" s="64"/>
      <c r="AX47" s="64"/>
      <c r="AY47" s="64">
        <v>11</v>
      </c>
      <c r="AZ47" s="64"/>
      <c r="BA47" s="64"/>
      <c r="BB47" s="64"/>
      <c r="BC47" s="64"/>
      <c r="BD47" s="64">
        <v>12</v>
      </c>
      <c r="BE47" s="64"/>
      <c r="BF47" s="64"/>
      <c r="BG47" s="64"/>
      <c r="BH47" s="64"/>
      <c r="BI47" s="64">
        <v>13</v>
      </c>
      <c r="BJ47" s="64"/>
      <c r="BK47" s="64"/>
      <c r="BL47" s="64">
        <v>14</v>
      </c>
      <c r="BM47" s="64"/>
      <c r="BN47" s="64"/>
      <c r="BO47" s="64"/>
      <c r="BP47" s="64"/>
      <c r="BQ47" s="64">
        <v>15</v>
      </c>
      <c r="BR47" s="64"/>
      <c r="BS47" s="64"/>
      <c r="BT47" s="64">
        <v>16</v>
      </c>
      <c r="BU47" s="64"/>
      <c r="BV47" s="64"/>
      <c r="BW47" s="64"/>
      <c r="BX47" s="64"/>
      <c r="BY47" s="64">
        <v>17</v>
      </c>
      <c r="BZ47" s="64"/>
      <c r="CA47" s="64"/>
      <c r="CB47" s="64">
        <v>18</v>
      </c>
      <c r="CC47" s="64"/>
      <c r="CD47" s="64"/>
      <c r="CE47" s="64"/>
      <c r="CF47" s="64"/>
      <c r="CG47" s="64">
        <v>19</v>
      </c>
      <c r="CH47" s="64"/>
      <c r="CI47" s="64"/>
    </row>
    <row r="48" spans="1:87" ht="12" customHeight="1">
      <c r="A48" s="77" t="s">
        <v>92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61" t="s">
        <v>22</v>
      </c>
      <c r="O48" s="61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144">
        <f>Q48-V48+Y48+AD48-AI48-AL48+AQ48-AT48-AY48+BD48-BI48+BQ48</f>
        <v>0</v>
      </c>
      <c r="BM48" s="144"/>
      <c r="BN48" s="144"/>
      <c r="BO48" s="144"/>
      <c r="BP48" s="144"/>
      <c r="BQ48" s="111">
        <f>V48+AI48-AQ48+AT48+BI48</f>
        <v>0</v>
      </c>
      <c r="BR48" s="111"/>
      <c r="BS48" s="111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</row>
    <row r="49" spans="1:87" ht="12" customHeight="1">
      <c r="A49" s="176" t="s">
        <v>305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8"/>
      <c r="N49" s="149" t="s">
        <v>306</v>
      </c>
      <c r="O49" s="150"/>
      <c r="P49" s="151"/>
      <c r="Q49" s="146"/>
      <c r="R49" s="147"/>
      <c r="S49" s="147"/>
      <c r="T49" s="147"/>
      <c r="U49" s="148"/>
      <c r="V49" s="146"/>
      <c r="W49" s="147"/>
      <c r="X49" s="148"/>
      <c r="Y49" s="146"/>
      <c r="Z49" s="147"/>
      <c r="AA49" s="147"/>
      <c r="AB49" s="147"/>
      <c r="AC49" s="148"/>
      <c r="AD49" s="146"/>
      <c r="AE49" s="147"/>
      <c r="AF49" s="147"/>
      <c r="AG49" s="147"/>
      <c r="AH49" s="148"/>
      <c r="AI49" s="146"/>
      <c r="AJ49" s="147"/>
      <c r="AK49" s="148"/>
      <c r="AL49" s="146"/>
      <c r="AM49" s="147"/>
      <c r="AN49" s="147"/>
      <c r="AO49" s="147"/>
      <c r="AP49" s="148"/>
      <c r="AQ49" s="146"/>
      <c r="AR49" s="147"/>
      <c r="AS49" s="148"/>
      <c r="AT49" s="146"/>
      <c r="AU49" s="147"/>
      <c r="AV49" s="147"/>
      <c r="AW49" s="147"/>
      <c r="AX49" s="148"/>
      <c r="AY49" s="146"/>
      <c r="AZ49" s="147"/>
      <c r="BA49" s="147"/>
      <c r="BB49" s="147"/>
      <c r="BC49" s="148"/>
      <c r="BD49" s="146"/>
      <c r="BE49" s="147"/>
      <c r="BF49" s="147"/>
      <c r="BG49" s="147"/>
      <c r="BH49" s="148"/>
      <c r="BI49" s="146"/>
      <c r="BJ49" s="147"/>
      <c r="BK49" s="148"/>
      <c r="BL49" s="144">
        <f aca="true" t="shared" si="2" ref="BL49:BL64">Q49-V49+Y49+AD49-AI49-AL49+AQ49-AT49-AY49+BD49-BI49+BQ49</f>
        <v>0</v>
      </c>
      <c r="BM49" s="144"/>
      <c r="BN49" s="144"/>
      <c r="BO49" s="144"/>
      <c r="BP49" s="144"/>
      <c r="BQ49" s="111">
        <f aca="true" t="shared" si="3" ref="BQ49:BQ64">V49+AI49-AQ49+AT49+BI49</f>
        <v>0</v>
      </c>
      <c r="BR49" s="111"/>
      <c r="BS49" s="111"/>
      <c r="BT49" s="146"/>
      <c r="BU49" s="147"/>
      <c r="BV49" s="147"/>
      <c r="BW49" s="147"/>
      <c r="BX49" s="148"/>
      <c r="BY49" s="146"/>
      <c r="BZ49" s="147"/>
      <c r="CA49" s="148"/>
      <c r="CB49" s="146"/>
      <c r="CC49" s="147"/>
      <c r="CD49" s="147"/>
      <c r="CE49" s="147"/>
      <c r="CF49" s="148"/>
      <c r="CG49" s="146"/>
      <c r="CH49" s="147"/>
      <c r="CI49" s="148"/>
    </row>
    <row r="50" spans="1:87" ht="24" customHeight="1">
      <c r="A50" s="77" t="s">
        <v>93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61" t="s">
        <v>23</v>
      </c>
      <c r="O50" s="61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144">
        <f t="shared" si="2"/>
        <v>0</v>
      </c>
      <c r="BM50" s="144"/>
      <c r="BN50" s="144"/>
      <c r="BO50" s="144"/>
      <c r="BP50" s="144"/>
      <c r="BQ50" s="111">
        <f t="shared" si="3"/>
        <v>0</v>
      </c>
      <c r="BR50" s="111"/>
      <c r="BS50" s="111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</row>
    <row r="51" spans="1:87" ht="24" customHeight="1">
      <c r="A51" s="77" t="s">
        <v>94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61" t="s">
        <v>24</v>
      </c>
      <c r="O51" s="61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144">
        <f t="shared" si="2"/>
        <v>0</v>
      </c>
      <c r="BM51" s="144"/>
      <c r="BN51" s="144"/>
      <c r="BO51" s="144"/>
      <c r="BP51" s="144"/>
      <c r="BQ51" s="111">
        <f t="shared" si="3"/>
        <v>0</v>
      </c>
      <c r="BR51" s="111"/>
      <c r="BS51" s="111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</row>
    <row r="52" spans="1:87" ht="12" customHeight="1">
      <c r="A52" s="77" t="s">
        <v>95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61" t="s">
        <v>25</v>
      </c>
      <c r="O52" s="61"/>
      <c r="P52" s="61"/>
      <c r="Q52" s="62">
        <v>8</v>
      </c>
      <c r="R52" s="62"/>
      <c r="S52" s="62"/>
      <c r="T52" s="62"/>
      <c r="U52" s="62"/>
      <c r="V52" s="62">
        <v>6</v>
      </c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144">
        <f t="shared" si="2"/>
        <v>8</v>
      </c>
      <c r="BM52" s="144"/>
      <c r="BN52" s="144"/>
      <c r="BO52" s="144"/>
      <c r="BP52" s="144"/>
      <c r="BQ52" s="111">
        <f t="shared" si="3"/>
        <v>6</v>
      </c>
      <c r="BR52" s="111"/>
      <c r="BS52" s="111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</row>
    <row r="53" spans="1:87" ht="12" customHeight="1">
      <c r="A53" s="77" t="s">
        <v>96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1" t="s">
        <v>26</v>
      </c>
      <c r="O53" s="61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144">
        <f t="shared" si="2"/>
        <v>0</v>
      </c>
      <c r="BM53" s="144"/>
      <c r="BN53" s="144"/>
      <c r="BO53" s="144"/>
      <c r="BP53" s="144"/>
      <c r="BQ53" s="111">
        <f t="shared" si="3"/>
        <v>0</v>
      </c>
      <c r="BR53" s="111"/>
      <c r="BS53" s="111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</row>
    <row r="54" spans="1:87" ht="24" customHeight="1">
      <c r="A54" s="77" t="s">
        <v>97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61" t="s">
        <v>27</v>
      </c>
      <c r="O54" s="61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144">
        <f t="shared" si="2"/>
        <v>0</v>
      </c>
      <c r="BM54" s="144"/>
      <c r="BN54" s="144"/>
      <c r="BO54" s="144"/>
      <c r="BP54" s="144"/>
      <c r="BQ54" s="111">
        <f t="shared" si="3"/>
        <v>0</v>
      </c>
      <c r="BR54" s="111"/>
      <c r="BS54" s="111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</row>
    <row r="55" spans="1:87" ht="12" customHeight="1">
      <c r="A55" s="77" t="s">
        <v>307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61" t="s">
        <v>28</v>
      </c>
      <c r="O55" s="61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144">
        <f t="shared" si="2"/>
        <v>0</v>
      </c>
      <c r="BM55" s="144"/>
      <c r="BN55" s="144"/>
      <c r="BO55" s="144"/>
      <c r="BP55" s="144"/>
      <c r="BQ55" s="111">
        <f t="shared" si="3"/>
        <v>0</v>
      </c>
      <c r="BR55" s="111"/>
      <c r="BS55" s="111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</row>
    <row r="56" spans="1:87" ht="12" customHeight="1">
      <c r="A56" s="77" t="s">
        <v>98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61" t="s">
        <v>29</v>
      </c>
      <c r="O56" s="61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144">
        <f t="shared" si="2"/>
        <v>0</v>
      </c>
      <c r="BM56" s="144"/>
      <c r="BN56" s="144"/>
      <c r="BO56" s="144"/>
      <c r="BP56" s="144"/>
      <c r="BQ56" s="111">
        <f t="shared" si="3"/>
        <v>0</v>
      </c>
      <c r="BR56" s="111"/>
      <c r="BS56" s="111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</row>
    <row r="57" spans="1:87" ht="12" customHeight="1">
      <c r="A57" s="77" t="s">
        <v>99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61" t="s">
        <v>30</v>
      </c>
      <c r="O57" s="61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144">
        <f t="shared" si="2"/>
        <v>0</v>
      </c>
      <c r="BM57" s="144"/>
      <c r="BN57" s="144"/>
      <c r="BO57" s="144"/>
      <c r="BP57" s="144"/>
      <c r="BQ57" s="111">
        <f t="shared" si="3"/>
        <v>0</v>
      </c>
      <c r="BR57" s="111"/>
      <c r="BS57" s="111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</row>
    <row r="58" spans="1:87" ht="12" customHeight="1">
      <c r="A58" s="77" t="s">
        <v>100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61" t="s">
        <v>31</v>
      </c>
      <c r="O58" s="61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144">
        <f t="shared" si="2"/>
        <v>0</v>
      </c>
      <c r="BM58" s="144"/>
      <c r="BN58" s="144"/>
      <c r="BO58" s="144"/>
      <c r="BP58" s="144"/>
      <c r="BQ58" s="111">
        <f t="shared" si="3"/>
        <v>0</v>
      </c>
      <c r="BR58" s="111"/>
      <c r="BS58" s="111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</row>
    <row r="59" spans="1:87" ht="24" customHeight="1">
      <c r="A59" s="77" t="s">
        <v>101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61" t="s">
        <v>32</v>
      </c>
      <c r="O59" s="61"/>
      <c r="P59" s="61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144">
        <f t="shared" si="2"/>
        <v>0</v>
      </c>
      <c r="BM59" s="144"/>
      <c r="BN59" s="144"/>
      <c r="BO59" s="144"/>
      <c r="BP59" s="144"/>
      <c r="BQ59" s="111">
        <f t="shared" si="3"/>
        <v>0</v>
      </c>
      <c r="BR59" s="111"/>
      <c r="BS59" s="111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</row>
    <row r="60" spans="1:87" ht="24" customHeight="1">
      <c r="A60" s="77" t="s">
        <v>102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61" t="s">
        <v>33</v>
      </c>
      <c r="O60" s="61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144">
        <f t="shared" si="2"/>
        <v>0</v>
      </c>
      <c r="BM60" s="144"/>
      <c r="BN60" s="144"/>
      <c r="BO60" s="144"/>
      <c r="BP60" s="144"/>
      <c r="BQ60" s="111">
        <f t="shared" si="3"/>
        <v>0</v>
      </c>
      <c r="BR60" s="111"/>
      <c r="BS60" s="111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</row>
    <row r="61" spans="1:87" ht="12" customHeight="1">
      <c r="A61" s="77" t="s">
        <v>103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61" t="s">
        <v>34</v>
      </c>
      <c r="O61" s="61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144">
        <f t="shared" si="2"/>
        <v>0</v>
      </c>
      <c r="BM61" s="144"/>
      <c r="BN61" s="144"/>
      <c r="BO61" s="144"/>
      <c r="BP61" s="144"/>
      <c r="BQ61" s="111">
        <f t="shared" si="3"/>
        <v>0</v>
      </c>
      <c r="BR61" s="111"/>
      <c r="BS61" s="111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</row>
    <row r="62" spans="1:87" ht="12" customHeight="1">
      <c r="A62" s="77" t="s">
        <v>104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61" t="s">
        <v>35</v>
      </c>
      <c r="O62" s="61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144">
        <f t="shared" si="2"/>
        <v>0</v>
      </c>
      <c r="BM62" s="144"/>
      <c r="BN62" s="144"/>
      <c r="BO62" s="144"/>
      <c r="BP62" s="144"/>
      <c r="BQ62" s="111">
        <f t="shared" si="3"/>
        <v>0</v>
      </c>
      <c r="BR62" s="111"/>
      <c r="BS62" s="111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</row>
    <row r="63" spans="1:87" ht="12" customHeight="1">
      <c r="A63" s="77" t="s">
        <v>105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61" t="s">
        <v>36</v>
      </c>
      <c r="O63" s="61"/>
      <c r="P63" s="61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144">
        <f t="shared" si="2"/>
        <v>0</v>
      </c>
      <c r="BM63" s="144"/>
      <c r="BN63" s="144"/>
      <c r="BO63" s="144"/>
      <c r="BP63" s="144"/>
      <c r="BQ63" s="111">
        <f t="shared" si="3"/>
        <v>0</v>
      </c>
      <c r="BR63" s="111"/>
      <c r="BS63" s="111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</row>
    <row r="64" spans="1:87" ht="24" customHeight="1">
      <c r="A64" s="77" t="s">
        <v>106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61" t="s">
        <v>37</v>
      </c>
      <c r="O64" s="61"/>
      <c r="P64" s="61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144">
        <f t="shared" si="2"/>
        <v>0</v>
      </c>
      <c r="BM64" s="144"/>
      <c r="BN64" s="144"/>
      <c r="BO64" s="144"/>
      <c r="BP64" s="144"/>
      <c r="BQ64" s="111">
        <f t="shared" si="3"/>
        <v>0</v>
      </c>
      <c r="BR64" s="111"/>
      <c r="BS64" s="111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</row>
    <row r="65" spans="1:87" ht="12" customHeight="1">
      <c r="A65" s="77" t="s">
        <v>78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61" t="s">
        <v>38</v>
      </c>
      <c r="O65" s="61"/>
      <c r="P65" s="61"/>
      <c r="Q65" s="144">
        <f>SUM(Q48:U64)</f>
        <v>8</v>
      </c>
      <c r="R65" s="144"/>
      <c r="S65" s="144"/>
      <c r="T65" s="144"/>
      <c r="U65" s="144"/>
      <c r="V65" s="145">
        <f>SUM(V48:X64)</f>
        <v>6</v>
      </c>
      <c r="W65" s="145"/>
      <c r="X65" s="145"/>
      <c r="Y65" s="144">
        <f>SUM(Y48:AC64)</f>
        <v>0</v>
      </c>
      <c r="Z65" s="144"/>
      <c r="AA65" s="144"/>
      <c r="AB65" s="144"/>
      <c r="AC65" s="144"/>
      <c r="AD65" s="144">
        <f>SUM(AD48:AH64)</f>
        <v>0</v>
      </c>
      <c r="AE65" s="144"/>
      <c r="AF65" s="144"/>
      <c r="AG65" s="144"/>
      <c r="AH65" s="144"/>
      <c r="AI65" s="145">
        <f>SUM(AI48:AK64)</f>
        <v>0</v>
      </c>
      <c r="AJ65" s="145"/>
      <c r="AK65" s="145"/>
      <c r="AL65" s="144">
        <f>SUM(AL48:AP64)</f>
        <v>0</v>
      </c>
      <c r="AM65" s="144"/>
      <c r="AN65" s="144"/>
      <c r="AO65" s="144"/>
      <c r="AP65" s="144"/>
      <c r="AQ65" s="145">
        <f>SUM(AQ48:AS64)</f>
        <v>0</v>
      </c>
      <c r="AR65" s="145"/>
      <c r="AS65" s="145"/>
      <c r="AT65" s="144">
        <f>SUM(AT48:AX64)</f>
        <v>0</v>
      </c>
      <c r="AU65" s="144"/>
      <c r="AV65" s="144"/>
      <c r="AW65" s="144"/>
      <c r="AX65" s="144"/>
      <c r="AY65" s="144">
        <f>SUM(AY48:BC64)</f>
        <v>0</v>
      </c>
      <c r="AZ65" s="144"/>
      <c r="BA65" s="144"/>
      <c r="BB65" s="144"/>
      <c r="BC65" s="144"/>
      <c r="BD65" s="144">
        <f>SUM(BD48:BH64)</f>
        <v>0</v>
      </c>
      <c r="BE65" s="144"/>
      <c r="BF65" s="144"/>
      <c r="BG65" s="144"/>
      <c r="BH65" s="144"/>
      <c r="BI65" s="145">
        <f>SUM(BI48:BK64)</f>
        <v>0</v>
      </c>
      <c r="BJ65" s="145"/>
      <c r="BK65" s="145"/>
      <c r="BL65" s="144">
        <f>SUM(BL48:BP64)</f>
        <v>8</v>
      </c>
      <c r="BM65" s="144"/>
      <c r="BN65" s="144"/>
      <c r="BO65" s="144"/>
      <c r="BP65" s="144"/>
      <c r="BQ65" s="145">
        <f>SUM(BQ48:BS64)</f>
        <v>6</v>
      </c>
      <c r="BR65" s="145"/>
      <c r="BS65" s="145"/>
      <c r="BT65" s="144">
        <f>SUM(BT48:BX64)</f>
        <v>0</v>
      </c>
      <c r="BU65" s="144"/>
      <c r="BV65" s="144"/>
      <c r="BW65" s="144"/>
      <c r="BX65" s="144"/>
      <c r="BY65" s="145">
        <f>SUM(BY48:CA64)</f>
        <v>0</v>
      </c>
      <c r="BZ65" s="145"/>
      <c r="CA65" s="145"/>
      <c r="CB65" s="144">
        <f>SUM(CB48:CF64)</f>
        <v>0</v>
      </c>
      <c r="CC65" s="144"/>
      <c r="CD65" s="144"/>
      <c r="CE65" s="144"/>
      <c r="CF65" s="144"/>
      <c r="CG65" s="145">
        <f>SUM(CG48:CI64)</f>
        <v>0</v>
      </c>
      <c r="CH65" s="145"/>
      <c r="CI65" s="145"/>
    </row>
    <row r="66" ht="4.5" customHeight="1"/>
    <row r="67" spans="1:83" ht="12" customHeight="1">
      <c r="A67" s="47" t="s">
        <v>297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 t="s">
        <v>107</v>
      </c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35" t="s">
        <v>39</v>
      </c>
      <c r="BU67" s="35"/>
      <c r="BV67" s="35"/>
      <c r="BW67" s="35"/>
      <c r="BX67" s="73"/>
      <c r="BY67" s="73"/>
      <c r="BZ67" s="73"/>
      <c r="CA67" s="73"/>
      <c r="CB67" s="73"/>
      <c r="CC67" s="73"/>
      <c r="CD67" s="73"/>
      <c r="CE67" s="73"/>
    </row>
    <row r="68" spans="1:83" ht="12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 t="s">
        <v>108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35" t="s">
        <v>40</v>
      </c>
      <c r="BU68" s="35"/>
      <c r="BV68" s="35"/>
      <c r="BW68" s="35"/>
      <c r="BX68" s="36"/>
      <c r="BY68" s="36"/>
      <c r="BZ68" s="36"/>
      <c r="CA68" s="36"/>
      <c r="CB68" s="36"/>
      <c r="CC68" s="36"/>
      <c r="CD68" s="36"/>
      <c r="CE68" s="36"/>
    </row>
    <row r="69" spans="1:83" ht="12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 t="s">
        <v>109</v>
      </c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35" t="s">
        <v>41</v>
      </c>
      <c r="BU69" s="35"/>
      <c r="BV69" s="35"/>
      <c r="BW69" s="35"/>
      <c r="BX69" s="36"/>
      <c r="BY69" s="36"/>
      <c r="BZ69" s="36"/>
      <c r="CA69" s="36"/>
      <c r="CB69" s="36"/>
      <c r="CC69" s="36"/>
      <c r="CD69" s="36"/>
      <c r="CE69" s="36"/>
    </row>
    <row r="70" spans="1:83" ht="12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 t="s">
        <v>110</v>
      </c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35" t="s">
        <v>42</v>
      </c>
      <c r="BU70" s="35"/>
      <c r="BV70" s="35"/>
      <c r="BW70" s="35"/>
      <c r="BX70" s="36"/>
      <c r="BY70" s="36"/>
      <c r="BZ70" s="36"/>
      <c r="CA70" s="36"/>
      <c r="CB70" s="36"/>
      <c r="CC70" s="36"/>
      <c r="CD70" s="36"/>
      <c r="CE70" s="36"/>
    </row>
    <row r="71" spans="1:83" ht="12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 t="s">
        <v>308</v>
      </c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35" t="s">
        <v>309</v>
      </c>
      <c r="BU71" s="35"/>
      <c r="BV71" s="35"/>
      <c r="BW71" s="35"/>
      <c r="BX71" s="36"/>
      <c r="BY71" s="36"/>
      <c r="BZ71" s="36"/>
      <c r="CA71" s="36"/>
      <c r="CB71" s="36"/>
      <c r="CC71" s="36"/>
      <c r="CD71" s="36"/>
      <c r="CE71" s="36"/>
    </row>
    <row r="72" spans="1:83" ht="12" customHeight="1">
      <c r="A72" s="47" t="s">
        <v>310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 t="s">
        <v>311</v>
      </c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35" t="s">
        <v>43</v>
      </c>
      <c r="BU72" s="35"/>
      <c r="BV72" s="35"/>
      <c r="BW72" s="35"/>
      <c r="BX72" s="73"/>
      <c r="BY72" s="73"/>
      <c r="BZ72" s="73"/>
      <c r="CA72" s="73"/>
      <c r="CB72" s="73"/>
      <c r="CC72" s="73"/>
      <c r="CD72" s="73"/>
      <c r="CE72" s="73"/>
    </row>
    <row r="73" spans="1:83" ht="12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 t="s">
        <v>312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35" t="s">
        <v>313</v>
      </c>
      <c r="BU73" s="35"/>
      <c r="BV73" s="35"/>
      <c r="BW73" s="35"/>
      <c r="BX73" s="36"/>
      <c r="BY73" s="36"/>
      <c r="BZ73" s="36"/>
      <c r="CA73" s="36"/>
      <c r="CB73" s="36"/>
      <c r="CC73" s="36"/>
      <c r="CD73" s="36"/>
      <c r="CE73" s="36"/>
    </row>
    <row r="74" spans="1:83" ht="12" customHeight="1">
      <c r="A74" s="47" t="s">
        <v>111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 t="s">
        <v>112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35" t="s">
        <v>44</v>
      </c>
      <c r="BU74" s="35"/>
      <c r="BV74" s="35"/>
      <c r="BW74" s="35"/>
      <c r="BX74" s="36"/>
      <c r="BY74" s="36"/>
      <c r="BZ74" s="36"/>
      <c r="CA74" s="36"/>
      <c r="CB74" s="36"/>
      <c r="CC74" s="36"/>
      <c r="CD74" s="36"/>
      <c r="CE74" s="36"/>
    </row>
    <row r="75" spans="1:83" ht="5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  <c r="BU75" s="11"/>
      <c r="BV75" s="11"/>
      <c r="BW75" s="11"/>
      <c r="BX75" s="12"/>
      <c r="BY75" s="12"/>
      <c r="BZ75" s="12"/>
      <c r="CA75" s="12"/>
      <c r="CB75" s="12"/>
      <c r="CC75" s="12"/>
      <c r="CD75" s="12"/>
      <c r="CE75" s="12"/>
    </row>
    <row r="76" spans="1:83" ht="12" customHeight="1">
      <c r="A76" s="47" t="s">
        <v>113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35" t="s">
        <v>45</v>
      </c>
      <c r="BU76" s="35"/>
      <c r="BV76" s="35"/>
      <c r="BW76" s="35"/>
      <c r="BX76" s="73"/>
      <c r="BY76" s="73"/>
      <c r="BZ76" s="73"/>
      <c r="CA76" s="73"/>
      <c r="CB76" s="73"/>
      <c r="CC76" s="73"/>
      <c r="CD76" s="73"/>
      <c r="CE76" s="73"/>
    </row>
    <row r="77" spans="1:83" ht="12" customHeight="1">
      <c r="A77" s="47" t="s">
        <v>114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 t="s">
        <v>115</v>
      </c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35" t="s">
        <v>46</v>
      </c>
      <c r="BU77" s="35"/>
      <c r="BV77" s="35"/>
      <c r="BW77" s="35"/>
      <c r="BX77" s="36"/>
      <c r="BY77" s="36"/>
      <c r="BZ77" s="36"/>
      <c r="CA77" s="36"/>
      <c r="CB77" s="36"/>
      <c r="CC77" s="36"/>
      <c r="CD77" s="36"/>
      <c r="CE77" s="36"/>
    </row>
    <row r="78" spans="1:83" ht="12" customHeight="1">
      <c r="A78" s="47" t="s">
        <v>314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 t="s">
        <v>315</v>
      </c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35" t="s">
        <v>316</v>
      </c>
      <c r="BU78" s="35"/>
      <c r="BV78" s="35"/>
      <c r="BW78" s="35"/>
      <c r="BX78" s="36"/>
      <c r="BY78" s="36"/>
      <c r="BZ78" s="36"/>
      <c r="CA78" s="36"/>
      <c r="CB78" s="36"/>
      <c r="CC78" s="36"/>
      <c r="CD78" s="36"/>
      <c r="CE78" s="36"/>
    </row>
    <row r="79" ht="3" customHeight="1"/>
    <row r="80" spans="1:87" ht="12" customHeight="1">
      <c r="A80" s="69" t="s">
        <v>48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 t="s">
        <v>47</v>
      </c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</row>
    <row r="81" spans="1:87" ht="20.25" customHeight="1">
      <c r="A81" s="34" t="s">
        <v>116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 t="s">
        <v>54</v>
      </c>
      <c r="AB81" s="34"/>
      <c r="AC81" s="34"/>
      <c r="AD81" s="34" t="s">
        <v>117</v>
      </c>
      <c r="AE81" s="34"/>
      <c r="AF81" s="34"/>
      <c r="AG81" s="34"/>
      <c r="AH81" s="34"/>
      <c r="AI81" s="34"/>
      <c r="AJ81" s="34"/>
      <c r="AK81" s="34" t="s">
        <v>118</v>
      </c>
      <c r="AL81" s="34"/>
      <c r="AM81" s="34"/>
      <c r="AN81" s="34"/>
      <c r="AO81" s="34"/>
      <c r="AP81" s="34"/>
      <c r="AQ81" s="8"/>
      <c r="AR81" s="34" t="s">
        <v>116</v>
      </c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 t="s">
        <v>54</v>
      </c>
      <c r="BV81" s="34"/>
      <c r="BW81" s="34"/>
      <c r="BX81" s="34" t="s">
        <v>119</v>
      </c>
      <c r="BY81" s="34"/>
      <c r="BZ81" s="34"/>
      <c r="CA81" s="34"/>
      <c r="CB81" s="34"/>
      <c r="CC81" s="34"/>
      <c r="CD81" s="34" t="s">
        <v>120</v>
      </c>
      <c r="CE81" s="34"/>
      <c r="CF81" s="34"/>
      <c r="CG81" s="34"/>
      <c r="CH81" s="34"/>
      <c r="CI81" s="34"/>
    </row>
    <row r="82" spans="1:87" ht="12" customHeight="1">
      <c r="A82" s="64">
        <v>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>
        <v>2</v>
      </c>
      <c r="AB82" s="64"/>
      <c r="AC82" s="64"/>
      <c r="AD82" s="64">
        <v>3</v>
      </c>
      <c r="AE82" s="64"/>
      <c r="AF82" s="64"/>
      <c r="AG82" s="64"/>
      <c r="AH82" s="64"/>
      <c r="AI82" s="64"/>
      <c r="AJ82" s="64"/>
      <c r="AK82" s="64">
        <v>4</v>
      </c>
      <c r="AL82" s="64"/>
      <c r="AM82" s="64"/>
      <c r="AN82" s="64"/>
      <c r="AO82" s="64"/>
      <c r="AP82" s="64"/>
      <c r="AR82" s="85">
        <v>1</v>
      </c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>
        <v>2</v>
      </c>
      <c r="BV82" s="85"/>
      <c r="BW82" s="85"/>
      <c r="BX82" s="85">
        <v>3</v>
      </c>
      <c r="BY82" s="85"/>
      <c r="BZ82" s="85"/>
      <c r="CA82" s="85"/>
      <c r="CB82" s="85"/>
      <c r="CC82" s="85"/>
      <c r="CD82" s="85">
        <v>4</v>
      </c>
      <c r="CE82" s="85"/>
      <c r="CF82" s="85"/>
      <c r="CG82" s="85"/>
      <c r="CH82" s="85"/>
      <c r="CI82" s="85"/>
    </row>
    <row r="83" spans="1:87" ht="12" customHeight="1">
      <c r="A83" s="60" t="s">
        <v>300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1">
        <v>280</v>
      </c>
      <c r="AB83" s="61"/>
      <c r="AC83" s="61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R83" s="102" t="s">
        <v>298</v>
      </c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31">
        <v>440</v>
      </c>
      <c r="BV83" s="132"/>
      <c r="BW83" s="133"/>
      <c r="BX83" s="87"/>
      <c r="BY83" s="88"/>
      <c r="BZ83" s="88"/>
      <c r="CA83" s="88"/>
      <c r="CB83" s="88"/>
      <c r="CC83" s="89"/>
      <c r="CD83" s="87"/>
      <c r="CE83" s="88"/>
      <c r="CF83" s="88"/>
      <c r="CG83" s="88"/>
      <c r="CH83" s="88"/>
      <c r="CI83" s="89"/>
    </row>
    <row r="84" spans="1:87" ht="12" customHeight="1">
      <c r="A84" s="93" t="s">
        <v>121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61">
        <v>290</v>
      </c>
      <c r="AB84" s="61"/>
      <c r="AC84" s="61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R84" s="98" t="s">
        <v>122</v>
      </c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34"/>
      <c r="BV84" s="135"/>
      <c r="BW84" s="136"/>
      <c r="BX84" s="90"/>
      <c r="BY84" s="91"/>
      <c r="BZ84" s="91"/>
      <c r="CA84" s="91"/>
      <c r="CB84" s="91"/>
      <c r="CC84" s="92"/>
      <c r="CD84" s="90"/>
      <c r="CE84" s="91"/>
      <c r="CF84" s="91"/>
      <c r="CG84" s="91"/>
      <c r="CH84" s="91"/>
      <c r="CI84" s="92"/>
    </row>
    <row r="85" spans="1:87" ht="12" customHeight="1">
      <c r="A85" s="94" t="s">
        <v>150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6"/>
      <c r="AA85" s="115">
        <v>300</v>
      </c>
      <c r="AB85" s="116"/>
      <c r="AC85" s="117"/>
      <c r="AD85" s="121"/>
      <c r="AE85" s="122"/>
      <c r="AF85" s="122"/>
      <c r="AG85" s="122"/>
      <c r="AH85" s="122"/>
      <c r="AI85" s="122"/>
      <c r="AJ85" s="123"/>
      <c r="AK85" s="121"/>
      <c r="AL85" s="122"/>
      <c r="AM85" s="122"/>
      <c r="AN85" s="122"/>
      <c r="AO85" s="122"/>
      <c r="AP85" s="123"/>
      <c r="AR85" s="97" t="s">
        <v>123</v>
      </c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112">
        <v>450</v>
      </c>
      <c r="BV85" s="112"/>
      <c r="BW85" s="112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</row>
    <row r="86" spans="1:87" ht="12" customHeight="1">
      <c r="A86" s="98" t="s">
        <v>151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00"/>
      <c r="AA86" s="118"/>
      <c r="AB86" s="119"/>
      <c r="AC86" s="120"/>
      <c r="AD86" s="124"/>
      <c r="AE86" s="125"/>
      <c r="AF86" s="125"/>
      <c r="AG86" s="125"/>
      <c r="AH86" s="125"/>
      <c r="AI86" s="125"/>
      <c r="AJ86" s="126"/>
      <c r="AK86" s="124"/>
      <c r="AL86" s="125"/>
      <c r="AM86" s="125"/>
      <c r="AN86" s="125"/>
      <c r="AO86" s="125"/>
      <c r="AP86" s="126"/>
      <c r="AR86" s="60" t="s">
        <v>124</v>
      </c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1">
        <v>460</v>
      </c>
      <c r="BV86" s="61"/>
      <c r="BW86" s="61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</row>
    <row r="87" spans="1:87" ht="12" customHeight="1">
      <c r="A87" s="97" t="s">
        <v>125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61">
        <v>310</v>
      </c>
      <c r="AB87" s="61"/>
      <c r="AC87" s="61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R87" s="93" t="s">
        <v>126</v>
      </c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61">
        <v>470</v>
      </c>
      <c r="BV87" s="61"/>
      <c r="BW87" s="61"/>
      <c r="BX87" s="62"/>
      <c r="BY87" s="62"/>
      <c r="BZ87" s="62"/>
      <c r="CA87" s="62"/>
      <c r="CB87" s="62"/>
      <c r="CC87" s="62"/>
      <c r="CD87" s="62">
        <v>2</v>
      </c>
      <c r="CE87" s="62"/>
      <c r="CF87" s="62"/>
      <c r="CG87" s="62"/>
      <c r="CH87" s="62"/>
      <c r="CI87" s="62"/>
    </row>
    <row r="88" spans="1:87" ht="12" customHeight="1">
      <c r="A88" s="93" t="s">
        <v>317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115">
        <v>320</v>
      </c>
      <c r="AB88" s="116"/>
      <c r="AC88" s="117"/>
      <c r="AD88" s="121"/>
      <c r="AE88" s="122"/>
      <c r="AF88" s="122"/>
      <c r="AG88" s="122"/>
      <c r="AH88" s="122"/>
      <c r="AI88" s="122"/>
      <c r="AJ88" s="123"/>
      <c r="AK88" s="121"/>
      <c r="AL88" s="122"/>
      <c r="AM88" s="122"/>
      <c r="AN88" s="122"/>
      <c r="AO88" s="122"/>
      <c r="AP88" s="123"/>
      <c r="AR88" s="94" t="s">
        <v>152</v>
      </c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6"/>
      <c r="BU88" s="115">
        <v>480</v>
      </c>
      <c r="BV88" s="116"/>
      <c r="BW88" s="117"/>
      <c r="BX88" s="121"/>
      <c r="BY88" s="122"/>
      <c r="BZ88" s="122"/>
      <c r="CA88" s="122"/>
      <c r="CB88" s="122"/>
      <c r="CC88" s="123"/>
      <c r="CD88" s="121"/>
      <c r="CE88" s="122"/>
      <c r="CF88" s="122"/>
      <c r="CG88" s="122"/>
      <c r="CH88" s="122"/>
      <c r="CI88" s="123"/>
    </row>
    <row r="89" spans="1:87" ht="12" customHeight="1">
      <c r="A89" s="98" t="s">
        <v>318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100"/>
      <c r="AA89" s="118"/>
      <c r="AB89" s="119"/>
      <c r="AC89" s="120"/>
      <c r="AD89" s="124"/>
      <c r="AE89" s="125"/>
      <c r="AF89" s="125"/>
      <c r="AG89" s="125"/>
      <c r="AH89" s="125"/>
      <c r="AI89" s="125"/>
      <c r="AJ89" s="126"/>
      <c r="AK89" s="124"/>
      <c r="AL89" s="125"/>
      <c r="AM89" s="125"/>
      <c r="AN89" s="125"/>
      <c r="AO89" s="125"/>
      <c r="AP89" s="126"/>
      <c r="AR89" s="98" t="s">
        <v>153</v>
      </c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100"/>
      <c r="BU89" s="118"/>
      <c r="BV89" s="119"/>
      <c r="BW89" s="120"/>
      <c r="BX89" s="124"/>
      <c r="BY89" s="125"/>
      <c r="BZ89" s="125"/>
      <c r="CA89" s="125"/>
      <c r="CB89" s="125"/>
      <c r="CC89" s="126"/>
      <c r="CD89" s="124"/>
      <c r="CE89" s="125"/>
      <c r="CF89" s="125"/>
      <c r="CG89" s="125"/>
      <c r="CH89" s="125"/>
      <c r="CI89" s="126"/>
    </row>
    <row r="90" spans="1:87" ht="12" customHeight="1">
      <c r="A90" s="60" t="s">
        <v>128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1">
        <v>330</v>
      </c>
      <c r="AB90" s="61"/>
      <c r="AC90" s="61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R90" s="101" t="s">
        <v>127</v>
      </c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4">
        <v>490</v>
      </c>
      <c r="BV90" s="104"/>
      <c r="BW90" s="104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</row>
    <row r="91" spans="1:87" ht="12" customHeight="1">
      <c r="A91" s="60" t="s">
        <v>78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1">
        <v>340</v>
      </c>
      <c r="AB91" s="61"/>
      <c r="AC91" s="61"/>
      <c r="AD91" s="111">
        <f>SUM(AD83:AJ90)</f>
        <v>0</v>
      </c>
      <c r="AE91" s="111"/>
      <c r="AF91" s="111"/>
      <c r="AG91" s="111"/>
      <c r="AH91" s="111"/>
      <c r="AI91" s="111"/>
      <c r="AJ91" s="111"/>
      <c r="AK91" s="111">
        <f>SUM(AK83:AP90)</f>
        <v>0</v>
      </c>
      <c r="AL91" s="111"/>
      <c r="AM91" s="111"/>
      <c r="AN91" s="111"/>
      <c r="AO91" s="111"/>
      <c r="AP91" s="111"/>
      <c r="AR91" s="94" t="s">
        <v>50</v>
      </c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131">
        <v>491</v>
      </c>
      <c r="BV91" s="132"/>
      <c r="BW91" s="133"/>
      <c r="BX91" s="87" t="s">
        <v>130</v>
      </c>
      <c r="BY91" s="88"/>
      <c r="BZ91" s="88"/>
      <c r="CA91" s="88"/>
      <c r="CB91" s="88"/>
      <c r="CC91" s="89"/>
      <c r="CD91" s="87"/>
      <c r="CE91" s="88"/>
      <c r="CF91" s="88"/>
      <c r="CG91" s="88"/>
      <c r="CH91" s="88"/>
      <c r="CI91" s="89"/>
    </row>
    <row r="92" spans="1:87" ht="12" customHeight="1">
      <c r="A92" s="180" t="s">
        <v>319</v>
      </c>
      <c r="B92" s="180"/>
      <c r="C92" s="180"/>
      <c r="D92" s="180"/>
      <c r="E92" s="180"/>
      <c r="F92" s="180"/>
      <c r="G92" s="180"/>
      <c r="H92" s="180"/>
      <c r="I92" s="180"/>
      <c r="J92" s="180"/>
      <c r="K92" s="21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0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7"/>
      <c r="AR92" s="98" t="s">
        <v>129</v>
      </c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134"/>
      <c r="BV92" s="135"/>
      <c r="BW92" s="136"/>
      <c r="BX92" s="90"/>
      <c r="BY92" s="91"/>
      <c r="BZ92" s="91"/>
      <c r="CA92" s="91"/>
      <c r="CB92" s="91"/>
      <c r="CC92" s="92"/>
      <c r="CD92" s="90"/>
      <c r="CE92" s="91"/>
      <c r="CF92" s="91"/>
      <c r="CG92" s="91"/>
      <c r="CH92" s="91"/>
      <c r="CI92" s="92"/>
    </row>
    <row r="93" spans="1:87" ht="12" customHeight="1">
      <c r="A93" s="181" t="s">
        <v>320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2"/>
      <c r="X93" s="182"/>
      <c r="Y93" s="182"/>
      <c r="Z93" s="182"/>
      <c r="AA93" s="182"/>
      <c r="AB93" s="182"/>
      <c r="AC93" s="182"/>
      <c r="AD93" s="182"/>
      <c r="AE93" s="182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 s="101" t="s">
        <v>131</v>
      </c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30">
        <v>492</v>
      </c>
      <c r="BV93" s="130"/>
      <c r="BW93" s="130"/>
      <c r="BX93" s="141" t="s">
        <v>130</v>
      </c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</row>
    <row r="94" spans="1:87" ht="12" customHeight="1">
      <c r="A94" s="181" t="s">
        <v>321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2"/>
      <c r="Z94" s="182"/>
      <c r="AA94" s="182"/>
      <c r="AB94" s="182"/>
      <c r="AC94" s="182"/>
      <c r="AD94" s="182"/>
      <c r="AE94" s="182"/>
      <c r="AF94" s="182"/>
      <c r="AG94" s="182"/>
      <c r="AH94" s="16"/>
      <c r="AI94" s="16"/>
      <c r="AJ94" s="16"/>
      <c r="AK94" s="16"/>
      <c r="AL94" s="16"/>
      <c r="AM94" s="16"/>
      <c r="AN94" s="16"/>
      <c r="AO94" s="16"/>
      <c r="AP94" s="16"/>
      <c r="AR94" s="102" t="s">
        <v>154</v>
      </c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31">
        <v>500</v>
      </c>
      <c r="BV94" s="132"/>
      <c r="BW94" s="133"/>
      <c r="BX94" s="87"/>
      <c r="BY94" s="88"/>
      <c r="BZ94" s="88"/>
      <c r="CA94" s="88"/>
      <c r="CB94" s="88"/>
      <c r="CC94" s="89"/>
      <c r="CD94" s="87"/>
      <c r="CE94" s="88"/>
      <c r="CF94" s="88"/>
      <c r="CG94" s="88"/>
      <c r="CH94" s="88"/>
      <c r="CI94" s="89"/>
    </row>
    <row r="95" spans="44:87" ht="12" customHeight="1">
      <c r="AR95" s="98" t="s">
        <v>132</v>
      </c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134"/>
      <c r="BV95" s="135"/>
      <c r="BW95" s="136"/>
      <c r="BX95" s="90"/>
      <c r="BY95" s="91"/>
      <c r="BZ95" s="91"/>
      <c r="CA95" s="91"/>
      <c r="CB95" s="91"/>
      <c r="CC95" s="92"/>
      <c r="CD95" s="90"/>
      <c r="CE95" s="91"/>
      <c r="CF95" s="91"/>
      <c r="CG95" s="91"/>
      <c r="CH95" s="91"/>
      <c r="CI95" s="92"/>
    </row>
    <row r="96" spans="1:87" ht="12" customHeight="1">
      <c r="A96" s="179" t="s">
        <v>53</v>
      </c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R96" s="97" t="s">
        <v>133</v>
      </c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112">
        <v>510</v>
      </c>
      <c r="BV96" s="112"/>
      <c r="BW96" s="112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</row>
    <row r="97" spans="1:87" ht="12" customHeight="1">
      <c r="A97" s="65" t="s">
        <v>116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5" t="s">
        <v>155</v>
      </c>
      <c r="W97" s="66"/>
      <c r="X97" s="67"/>
      <c r="Y97" s="65" t="s">
        <v>117</v>
      </c>
      <c r="Z97" s="66"/>
      <c r="AA97" s="66"/>
      <c r="AB97" s="66"/>
      <c r="AC97" s="66"/>
      <c r="AD97" s="67"/>
      <c r="AE97" s="41" t="s">
        <v>118</v>
      </c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33"/>
      <c r="AR97" s="93" t="s">
        <v>134</v>
      </c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104">
        <v>520</v>
      </c>
      <c r="BV97" s="104"/>
      <c r="BW97" s="104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</row>
    <row r="98" spans="1:87" ht="12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4" t="s">
        <v>156</v>
      </c>
      <c r="W98" s="45"/>
      <c r="X98" s="46"/>
      <c r="Y98" s="44"/>
      <c r="Z98" s="45"/>
      <c r="AA98" s="45"/>
      <c r="AB98" s="45"/>
      <c r="AC98" s="45"/>
      <c r="AD98" s="46"/>
      <c r="AE98" s="34" t="s">
        <v>135</v>
      </c>
      <c r="AF98" s="34"/>
      <c r="AG98" s="34"/>
      <c r="AH98" s="34"/>
      <c r="AI98" s="34"/>
      <c r="AJ98" s="34"/>
      <c r="AK98" s="34" t="s">
        <v>136</v>
      </c>
      <c r="AL98" s="34"/>
      <c r="AM98" s="34"/>
      <c r="AN98" s="34"/>
      <c r="AO98" s="34"/>
      <c r="AP98" s="34"/>
      <c r="AR98" s="102" t="s">
        <v>299</v>
      </c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31">
        <v>530</v>
      </c>
      <c r="BV98" s="132"/>
      <c r="BW98" s="133"/>
      <c r="BX98" s="87"/>
      <c r="BY98" s="88"/>
      <c r="BZ98" s="88"/>
      <c r="CA98" s="88"/>
      <c r="CB98" s="88"/>
      <c r="CC98" s="89"/>
      <c r="CD98" s="87" t="s">
        <v>130</v>
      </c>
      <c r="CE98" s="88"/>
      <c r="CF98" s="88"/>
      <c r="CG98" s="88"/>
      <c r="CH98" s="88"/>
      <c r="CI98" s="89"/>
    </row>
    <row r="99" spans="1:87" ht="12" customHeight="1">
      <c r="A99" s="85">
        <v>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>
        <v>2</v>
      </c>
      <c r="W99" s="85"/>
      <c r="X99" s="85"/>
      <c r="Y99" s="85">
        <v>3</v>
      </c>
      <c r="Z99" s="85"/>
      <c r="AA99" s="85"/>
      <c r="AB99" s="85"/>
      <c r="AC99" s="85"/>
      <c r="AD99" s="85"/>
      <c r="AE99" s="85">
        <v>4</v>
      </c>
      <c r="AF99" s="85"/>
      <c r="AG99" s="85"/>
      <c r="AH99" s="85"/>
      <c r="AI99" s="85"/>
      <c r="AJ99" s="85"/>
      <c r="AK99" s="85">
        <v>5</v>
      </c>
      <c r="AL99" s="85"/>
      <c r="AM99" s="85"/>
      <c r="AN99" s="85"/>
      <c r="AO99" s="85"/>
      <c r="AP99" s="85"/>
      <c r="AR99" s="98" t="s">
        <v>137</v>
      </c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134"/>
      <c r="BV99" s="135"/>
      <c r="BW99" s="136"/>
      <c r="BX99" s="90"/>
      <c r="BY99" s="91"/>
      <c r="BZ99" s="91"/>
      <c r="CA99" s="91"/>
      <c r="CB99" s="91"/>
      <c r="CC99" s="92"/>
      <c r="CD99" s="90"/>
      <c r="CE99" s="91"/>
      <c r="CF99" s="91"/>
      <c r="CG99" s="91"/>
      <c r="CH99" s="91"/>
      <c r="CI99" s="92"/>
    </row>
    <row r="100" spans="1:87" ht="12" customHeight="1">
      <c r="A100" s="81" t="s">
        <v>157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131">
        <v>350</v>
      </c>
      <c r="W100" s="132"/>
      <c r="X100" s="133"/>
      <c r="Y100" s="87"/>
      <c r="Z100" s="88"/>
      <c r="AA100" s="88"/>
      <c r="AB100" s="88"/>
      <c r="AC100" s="88"/>
      <c r="AD100" s="89"/>
      <c r="AE100" s="87"/>
      <c r="AF100" s="88"/>
      <c r="AG100" s="88"/>
      <c r="AH100" s="88"/>
      <c r="AI100" s="88"/>
      <c r="AJ100" s="89"/>
      <c r="AK100" s="87"/>
      <c r="AL100" s="88"/>
      <c r="AM100" s="88"/>
      <c r="AN100" s="88"/>
      <c r="AO100" s="88"/>
      <c r="AP100" s="89"/>
      <c r="AR100" s="97" t="s">
        <v>138</v>
      </c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112">
        <v>540</v>
      </c>
      <c r="BV100" s="112"/>
      <c r="BW100" s="112"/>
      <c r="BX100" s="114" t="s">
        <v>130</v>
      </c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</row>
    <row r="101" spans="1:87" ht="12" customHeight="1">
      <c r="A101" s="105" t="s">
        <v>158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83"/>
      <c r="W101" s="184"/>
      <c r="X101" s="153"/>
      <c r="Y101" s="127"/>
      <c r="Z101" s="128"/>
      <c r="AA101" s="128"/>
      <c r="AB101" s="128"/>
      <c r="AC101" s="128"/>
      <c r="AD101" s="129"/>
      <c r="AE101" s="127"/>
      <c r="AF101" s="128"/>
      <c r="AG101" s="128"/>
      <c r="AH101" s="128"/>
      <c r="AI101" s="128"/>
      <c r="AJ101" s="129"/>
      <c r="AK101" s="127"/>
      <c r="AL101" s="128"/>
      <c r="AM101" s="128"/>
      <c r="AN101" s="128"/>
      <c r="AO101" s="128"/>
      <c r="AP101" s="129"/>
      <c r="AR101" s="60" t="s">
        <v>139</v>
      </c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1">
        <v>550</v>
      </c>
      <c r="BV101" s="61"/>
      <c r="BW101" s="61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</row>
    <row r="102" spans="1:87" ht="12" customHeight="1">
      <c r="A102" s="107" t="s">
        <v>132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34"/>
      <c r="W102" s="135"/>
      <c r="X102" s="136"/>
      <c r="Y102" s="90"/>
      <c r="Z102" s="91"/>
      <c r="AA102" s="91"/>
      <c r="AB102" s="91"/>
      <c r="AC102" s="91"/>
      <c r="AD102" s="92"/>
      <c r="AE102" s="90"/>
      <c r="AF102" s="91"/>
      <c r="AG102" s="91"/>
      <c r="AH102" s="91"/>
      <c r="AI102" s="91"/>
      <c r="AJ102" s="92"/>
      <c r="AK102" s="90"/>
      <c r="AL102" s="91"/>
      <c r="AM102" s="91"/>
      <c r="AN102" s="91"/>
      <c r="AO102" s="91"/>
      <c r="AP102" s="92"/>
      <c r="AR102" s="93" t="s">
        <v>140</v>
      </c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104">
        <v>560</v>
      </c>
      <c r="BV102" s="104"/>
      <c r="BW102" s="104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</row>
    <row r="103" spans="1:87" ht="12" customHeight="1">
      <c r="A103" s="77" t="s">
        <v>133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112">
        <v>360</v>
      </c>
      <c r="W103" s="112"/>
      <c r="X103" s="112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R103" s="102" t="s">
        <v>51</v>
      </c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31">
        <v>570</v>
      </c>
      <c r="BV103" s="132"/>
      <c r="BW103" s="133"/>
      <c r="BX103" s="87">
        <v>55591</v>
      </c>
      <c r="BY103" s="88"/>
      <c r="BZ103" s="88"/>
      <c r="CA103" s="88"/>
      <c r="CB103" s="88"/>
      <c r="CC103" s="89"/>
      <c r="CD103" s="87">
        <v>55591</v>
      </c>
      <c r="CE103" s="88"/>
      <c r="CF103" s="88"/>
      <c r="CG103" s="88"/>
      <c r="CH103" s="88"/>
      <c r="CI103" s="89"/>
    </row>
    <row r="104" spans="1:87" ht="12" customHeight="1">
      <c r="A104" s="72" t="s">
        <v>134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104">
        <v>370</v>
      </c>
      <c r="W104" s="104"/>
      <c r="X104" s="104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R104" s="98" t="s">
        <v>141</v>
      </c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134"/>
      <c r="BV104" s="135"/>
      <c r="BW104" s="136"/>
      <c r="BX104" s="90"/>
      <c r="BY104" s="91"/>
      <c r="BZ104" s="91"/>
      <c r="CA104" s="91"/>
      <c r="CB104" s="91"/>
      <c r="CC104" s="92"/>
      <c r="CD104" s="90"/>
      <c r="CE104" s="91"/>
      <c r="CF104" s="91"/>
      <c r="CG104" s="91"/>
      <c r="CH104" s="91"/>
      <c r="CI104" s="92"/>
    </row>
    <row r="105" spans="1:87" ht="12" customHeight="1">
      <c r="A105" s="81" t="s">
        <v>301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115"/>
      <c r="W105" s="116"/>
      <c r="X105" s="116"/>
      <c r="Y105" s="121">
        <v>14997</v>
      </c>
      <c r="Z105" s="122"/>
      <c r="AA105" s="122"/>
      <c r="AB105" s="122"/>
      <c r="AC105" s="122"/>
      <c r="AD105" s="123"/>
      <c r="AE105" s="121">
        <v>14997</v>
      </c>
      <c r="AF105" s="122"/>
      <c r="AG105" s="122"/>
      <c r="AH105" s="122"/>
      <c r="AI105" s="122"/>
      <c r="AJ105" s="123"/>
      <c r="AK105" s="121"/>
      <c r="AL105" s="122"/>
      <c r="AM105" s="122"/>
      <c r="AN105" s="122"/>
      <c r="AO105" s="122"/>
      <c r="AP105" s="123"/>
      <c r="AR105" s="97" t="s">
        <v>405</v>
      </c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112">
        <v>580</v>
      </c>
      <c r="BV105" s="112"/>
      <c r="BW105" s="112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</row>
    <row r="106" spans="1:87" ht="12" customHeight="1">
      <c r="A106" s="83" t="s">
        <v>159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109">
        <v>380</v>
      </c>
      <c r="W106" s="110"/>
      <c r="X106" s="110"/>
      <c r="Y106" s="137"/>
      <c r="Z106" s="138"/>
      <c r="AA106" s="138"/>
      <c r="AB106" s="138"/>
      <c r="AC106" s="138"/>
      <c r="AD106" s="139"/>
      <c r="AE106" s="137"/>
      <c r="AF106" s="138"/>
      <c r="AG106" s="138"/>
      <c r="AH106" s="138"/>
      <c r="AI106" s="138"/>
      <c r="AJ106" s="139"/>
      <c r="AK106" s="137"/>
      <c r="AL106" s="138"/>
      <c r="AM106" s="138"/>
      <c r="AN106" s="138"/>
      <c r="AO106" s="138"/>
      <c r="AP106" s="139"/>
      <c r="AR106" s="60" t="s">
        <v>406</v>
      </c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1">
        <v>590</v>
      </c>
      <c r="BV106" s="61"/>
      <c r="BW106" s="61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</row>
    <row r="107" spans="1:87" ht="12" customHeight="1">
      <c r="A107" s="107" t="s">
        <v>160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18"/>
      <c r="W107" s="119"/>
      <c r="X107" s="119"/>
      <c r="Y107" s="124"/>
      <c r="Z107" s="125"/>
      <c r="AA107" s="125"/>
      <c r="AB107" s="125"/>
      <c r="AC107" s="125"/>
      <c r="AD107" s="126"/>
      <c r="AE107" s="124"/>
      <c r="AF107" s="125"/>
      <c r="AG107" s="125"/>
      <c r="AH107" s="125"/>
      <c r="AI107" s="125"/>
      <c r="AJ107" s="126"/>
      <c r="AK107" s="124"/>
      <c r="AL107" s="125"/>
      <c r="AM107" s="125"/>
      <c r="AN107" s="125"/>
      <c r="AO107" s="125"/>
      <c r="AP107" s="126"/>
      <c r="AR107" s="60" t="s">
        <v>142</v>
      </c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1">
        <v>600</v>
      </c>
      <c r="BV107" s="61"/>
      <c r="BW107" s="61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</row>
    <row r="108" spans="1:87" ht="12" customHeight="1">
      <c r="A108" s="140" t="s">
        <v>143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12">
        <v>390</v>
      </c>
      <c r="W108" s="112"/>
      <c r="X108" s="112"/>
      <c r="Y108" s="114">
        <v>108454</v>
      </c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>
        <v>52766</v>
      </c>
      <c r="AL108" s="114"/>
      <c r="AM108" s="114"/>
      <c r="AN108" s="114"/>
      <c r="AO108" s="114"/>
      <c r="AP108" s="114"/>
      <c r="AR108" s="60" t="s">
        <v>144</v>
      </c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1">
        <v>610</v>
      </c>
      <c r="BV108" s="61"/>
      <c r="BW108" s="61"/>
      <c r="BX108" s="62"/>
      <c r="BY108" s="62"/>
      <c r="BZ108" s="62"/>
      <c r="CA108" s="62"/>
      <c r="CB108" s="62"/>
      <c r="CC108" s="62"/>
      <c r="CD108" s="62" t="s">
        <v>130</v>
      </c>
      <c r="CE108" s="62"/>
      <c r="CF108" s="62"/>
      <c r="CG108" s="62"/>
      <c r="CH108" s="62"/>
      <c r="CI108" s="62"/>
    </row>
    <row r="109" spans="1:87" ht="12" customHeight="1">
      <c r="A109" s="77" t="s">
        <v>145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61">
        <v>400</v>
      </c>
      <c r="W109" s="61"/>
      <c r="X109" s="61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R109" s="60" t="s">
        <v>146</v>
      </c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1">
        <v>620</v>
      </c>
      <c r="BV109" s="61"/>
      <c r="BW109" s="61"/>
      <c r="BX109" s="62" t="s">
        <v>130</v>
      </c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</row>
    <row r="110" spans="1:87" ht="12" customHeight="1">
      <c r="A110" s="77" t="s">
        <v>147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61">
        <v>410</v>
      </c>
      <c r="W110" s="61"/>
      <c r="X110" s="61"/>
      <c r="Y110" s="62">
        <v>81090</v>
      </c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>
        <v>81090</v>
      </c>
      <c r="AL110" s="62"/>
      <c r="AM110" s="62"/>
      <c r="AN110" s="62"/>
      <c r="AO110" s="62"/>
      <c r="AP110" s="62"/>
      <c r="AR110" s="77" t="s">
        <v>148</v>
      </c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61">
        <v>630</v>
      </c>
      <c r="BV110" s="61"/>
      <c r="BW110" s="61"/>
      <c r="BX110" s="62">
        <v>3139</v>
      </c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</row>
    <row r="111" spans="1:85" ht="12" customHeight="1">
      <c r="A111" s="77" t="s">
        <v>149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61">
        <v>420</v>
      </c>
      <c r="W111" s="61"/>
      <c r="X111" s="61"/>
      <c r="Y111" s="111">
        <f>SUM(Y100:AD110)</f>
        <v>204541</v>
      </c>
      <c r="Z111" s="111"/>
      <c r="AA111" s="111"/>
      <c r="AB111" s="111"/>
      <c r="AC111" s="111"/>
      <c r="AD111" s="111"/>
      <c r="AE111" s="111">
        <f>SUM(AE100:AJ110)</f>
        <v>14997</v>
      </c>
      <c r="AF111" s="111"/>
      <c r="AG111" s="111"/>
      <c r="AH111" s="111"/>
      <c r="AI111" s="111"/>
      <c r="AJ111" s="111"/>
      <c r="AK111" s="111">
        <f>SUM(AK100:AP110)</f>
        <v>133856</v>
      </c>
      <c r="AL111" s="111"/>
      <c r="AM111" s="111"/>
      <c r="AN111" s="111"/>
      <c r="AO111" s="111"/>
      <c r="AP111" s="111"/>
      <c r="AR111" s="47" t="s">
        <v>161</v>
      </c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86" t="s">
        <v>163</v>
      </c>
      <c r="CA111" s="86"/>
      <c r="CB111" s="86"/>
      <c r="CC111" s="86"/>
      <c r="CD111" s="80"/>
      <c r="CE111" s="80"/>
      <c r="CF111" s="80"/>
      <c r="CG111" s="80"/>
    </row>
    <row r="112" spans="44:86" ht="21.75" customHeight="1">
      <c r="AR112" s="47" t="s">
        <v>162</v>
      </c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35" t="s">
        <v>164</v>
      </c>
      <c r="CA112" s="35"/>
      <c r="CB112" s="35"/>
      <c r="CC112" s="35"/>
      <c r="CD112" s="36"/>
      <c r="CE112" s="36"/>
      <c r="CF112" s="36"/>
      <c r="CG112" s="36"/>
      <c r="CH112" s="13" t="s">
        <v>165</v>
      </c>
    </row>
    <row r="113" spans="1:85" ht="12" customHeight="1">
      <c r="A113" s="47" t="s">
        <v>195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 t="s">
        <v>196</v>
      </c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R113" s="142" t="s">
        <v>322</v>
      </c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 t="s">
        <v>323</v>
      </c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79" t="s">
        <v>324</v>
      </c>
      <c r="CA113" s="79"/>
      <c r="CB113" s="79"/>
      <c r="CC113" s="79"/>
      <c r="CD113" s="36"/>
      <c r="CE113" s="36"/>
      <c r="CF113" s="36"/>
      <c r="CG113" s="36"/>
    </row>
    <row r="114" spans="1:77" ht="12" customHeight="1">
      <c r="A114" s="9" t="s">
        <v>197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7" t="s">
        <v>198</v>
      </c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35" t="s">
        <v>204</v>
      </c>
      <c r="AK114" s="35"/>
      <c r="AL114" s="35"/>
      <c r="AM114" s="73">
        <v>14997</v>
      </c>
      <c r="AN114" s="73"/>
      <c r="AO114" s="73"/>
      <c r="AP114" s="73"/>
      <c r="AR114" s="2"/>
      <c r="BD114" s="142" t="s">
        <v>408</v>
      </c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</row>
    <row r="115" spans="1:87" ht="12.75" customHeight="1">
      <c r="A115" s="9" t="s">
        <v>197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7" t="s">
        <v>199</v>
      </c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35" t="s">
        <v>205</v>
      </c>
      <c r="AK115" s="35"/>
      <c r="AL115" s="35"/>
      <c r="AM115" s="36"/>
      <c r="AN115" s="36"/>
      <c r="AO115" s="36"/>
      <c r="AP115" s="36"/>
      <c r="AR115" s="69" t="s">
        <v>166</v>
      </c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</row>
    <row r="116" spans="1:87" ht="12" customHeight="1">
      <c r="A116" s="9" t="s">
        <v>197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7" t="s">
        <v>200</v>
      </c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35" t="s">
        <v>206</v>
      </c>
      <c r="AK116" s="35"/>
      <c r="AL116" s="35"/>
      <c r="AM116" s="36"/>
      <c r="AN116" s="36"/>
      <c r="AO116" s="36"/>
      <c r="AP116" s="36"/>
      <c r="AR116" s="65" t="s">
        <v>49</v>
      </c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5" t="s">
        <v>155</v>
      </c>
      <c r="BW116" s="66"/>
      <c r="BX116" s="66"/>
      <c r="BY116" s="67"/>
      <c r="BZ116" s="66" t="s">
        <v>52</v>
      </c>
      <c r="CA116" s="66"/>
      <c r="CB116" s="66"/>
      <c r="CC116" s="66"/>
      <c r="CD116" s="66"/>
      <c r="CE116" s="66"/>
      <c r="CF116" s="66"/>
      <c r="CG116" s="66"/>
      <c r="CH116" s="66"/>
      <c r="CI116" s="67"/>
    </row>
    <row r="117" spans="1:87" ht="12" customHeight="1">
      <c r="A117" s="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11"/>
      <c r="AK117" s="11"/>
      <c r="AL117" s="11"/>
      <c r="AM117" s="12"/>
      <c r="AN117" s="12"/>
      <c r="AO117" s="12"/>
      <c r="AP117" s="12"/>
      <c r="AR117" s="44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4" t="s">
        <v>203</v>
      </c>
      <c r="BW117" s="45"/>
      <c r="BX117" s="45"/>
      <c r="BY117" s="46"/>
      <c r="BZ117" s="45"/>
      <c r="CA117" s="45"/>
      <c r="CB117" s="45"/>
      <c r="CC117" s="45"/>
      <c r="CD117" s="45"/>
      <c r="CE117" s="45"/>
      <c r="CF117" s="45"/>
      <c r="CG117" s="45"/>
      <c r="CH117" s="45"/>
      <c r="CI117" s="46"/>
    </row>
    <row r="118" spans="1:87" ht="12" customHeight="1">
      <c r="A118" s="47" t="s">
        <v>201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 t="s">
        <v>202</v>
      </c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35"/>
      <c r="AK118" s="35"/>
      <c r="AL118" s="35"/>
      <c r="AM118" s="78"/>
      <c r="AN118" s="78"/>
      <c r="AO118" s="78"/>
      <c r="AP118" s="78"/>
      <c r="AR118" s="61" t="s">
        <v>7</v>
      </c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112" t="s">
        <v>8</v>
      </c>
      <c r="BW118" s="112"/>
      <c r="BX118" s="112"/>
      <c r="BY118" s="112"/>
      <c r="BZ118" s="61" t="s">
        <v>9</v>
      </c>
      <c r="CA118" s="61"/>
      <c r="CB118" s="61"/>
      <c r="CC118" s="61"/>
      <c r="CD118" s="61"/>
      <c r="CE118" s="61"/>
      <c r="CF118" s="61"/>
      <c r="CG118" s="61"/>
      <c r="CH118" s="61"/>
      <c r="CI118" s="61"/>
    </row>
    <row r="119" spans="1:87" ht="12" customHeight="1">
      <c r="A119" s="9" t="s">
        <v>197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7" t="s">
        <v>198</v>
      </c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35" t="s">
        <v>207</v>
      </c>
      <c r="AK119" s="35"/>
      <c r="AL119" s="35"/>
      <c r="AM119" s="73"/>
      <c r="AN119" s="73"/>
      <c r="AO119" s="73"/>
      <c r="AP119" s="73"/>
      <c r="AR119" s="60" t="s">
        <v>167</v>
      </c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 t="s">
        <v>168</v>
      </c>
      <c r="BW119" s="61"/>
      <c r="BX119" s="61"/>
      <c r="BY119" s="61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</row>
    <row r="120" spans="1:87" ht="12" customHeight="1">
      <c r="A120" s="9" t="s">
        <v>197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7" t="s">
        <v>199</v>
      </c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35" t="s">
        <v>208</v>
      </c>
      <c r="AK120" s="35"/>
      <c r="AL120" s="35"/>
      <c r="AM120" s="36">
        <f>AK111</f>
        <v>133856</v>
      </c>
      <c r="AN120" s="36"/>
      <c r="AO120" s="36"/>
      <c r="AP120" s="36"/>
      <c r="AR120" s="60" t="s">
        <v>169</v>
      </c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1" t="s">
        <v>170</v>
      </c>
      <c r="BW120" s="61"/>
      <c r="BX120" s="61"/>
      <c r="BY120" s="61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</row>
    <row r="121" spans="1:87" ht="12" customHeight="1">
      <c r="A121" s="9" t="s">
        <v>197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7" t="s">
        <v>200</v>
      </c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35" t="s">
        <v>209</v>
      </c>
      <c r="AK121" s="35"/>
      <c r="AL121" s="35"/>
      <c r="AM121" s="36"/>
      <c r="AN121" s="36"/>
      <c r="AO121" s="36"/>
      <c r="AP121" s="36"/>
      <c r="AR121" s="60" t="s">
        <v>171</v>
      </c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1" t="s">
        <v>172</v>
      </c>
      <c r="BW121" s="61"/>
      <c r="BX121" s="61"/>
      <c r="BY121" s="61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</row>
    <row r="122" spans="1:87" ht="12" customHeight="1">
      <c r="A122" s="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11"/>
      <c r="AK122" s="11"/>
      <c r="AL122" s="11"/>
      <c r="AM122" s="19"/>
      <c r="AN122" s="19"/>
      <c r="AO122" s="19"/>
      <c r="AP122" s="19"/>
      <c r="AR122" s="60" t="s">
        <v>173</v>
      </c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1" t="s">
        <v>174</v>
      </c>
      <c r="BW122" s="61"/>
      <c r="BX122" s="61"/>
      <c r="BY122" s="61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60" t="s">
        <v>175</v>
      </c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 t="s">
        <v>176</v>
      </c>
      <c r="BW123" s="61"/>
      <c r="BX123" s="61"/>
      <c r="BY123" s="61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</row>
    <row r="124" spans="44:87" ht="12" customHeight="1">
      <c r="AR124" s="60" t="s">
        <v>10</v>
      </c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1" t="s">
        <v>177</v>
      </c>
      <c r="BW124" s="61"/>
      <c r="BX124" s="61"/>
      <c r="BY124" s="61"/>
      <c r="BZ124" s="111">
        <f>SUM(BZ119:CI123)</f>
        <v>0</v>
      </c>
      <c r="CA124" s="111"/>
      <c r="CB124" s="111"/>
      <c r="CC124" s="111"/>
      <c r="CD124" s="111"/>
      <c r="CE124" s="111"/>
      <c r="CF124" s="111"/>
      <c r="CG124" s="111"/>
      <c r="CH124" s="111"/>
      <c r="CI124" s="111"/>
    </row>
    <row r="125" spans="44:86" ht="12" customHeight="1">
      <c r="AR125" s="47" t="s">
        <v>178</v>
      </c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E125" s="47" t="s">
        <v>179</v>
      </c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35" t="s">
        <v>180</v>
      </c>
      <c r="CB125" s="35"/>
      <c r="CC125" s="35"/>
      <c r="CD125" s="35"/>
      <c r="CE125" s="143"/>
      <c r="CF125" s="143"/>
      <c r="CG125" s="143"/>
      <c r="CH125" s="143"/>
    </row>
    <row r="126" spans="1:87" ht="12.75" customHeight="1">
      <c r="A126" s="63" t="s">
        <v>181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</row>
    <row r="127" spans="1:87" ht="12" customHeight="1">
      <c r="A127" s="65" t="s">
        <v>182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7"/>
      <c r="AI127" s="65" t="s">
        <v>54</v>
      </c>
      <c r="AJ127" s="66"/>
      <c r="AK127" s="66"/>
      <c r="AL127" s="67"/>
      <c r="AM127" s="65" t="s">
        <v>62</v>
      </c>
      <c r="AN127" s="66"/>
      <c r="AO127" s="66"/>
      <c r="AP127" s="66"/>
      <c r="AQ127" s="66"/>
      <c r="AR127" s="66"/>
      <c r="AS127" s="67"/>
      <c r="AT127" s="41" t="s">
        <v>183</v>
      </c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33"/>
      <c r="BH127" s="65" t="s">
        <v>184</v>
      </c>
      <c r="BI127" s="66"/>
      <c r="BJ127" s="66"/>
      <c r="BK127" s="66"/>
      <c r="BL127" s="66"/>
      <c r="BM127" s="66"/>
      <c r="BN127" s="67"/>
      <c r="BO127" s="65" t="s">
        <v>185</v>
      </c>
      <c r="BP127" s="66"/>
      <c r="BQ127" s="66"/>
      <c r="BR127" s="66"/>
      <c r="BS127" s="66"/>
      <c r="BT127" s="66"/>
      <c r="BU127" s="67"/>
      <c r="BV127" s="34" t="s">
        <v>186</v>
      </c>
      <c r="BW127" s="34"/>
      <c r="BX127" s="34"/>
      <c r="BY127" s="34"/>
      <c r="BZ127" s="34"/>
      <c r="CA127" s="34"/>
      <c r="CB127" s="34"/>
      <c r="CC127" s="34"/>
      <c r="CD127" s="34"/>
      <c r="CE127" s="65" t="s">
        <v>69</v>
      </c>
      <c r="CF127" s="66"/>
      <c r="CG127" s="66"/>
      <c r="CH127" s="66"/>
      <c r="CI127" s="67"/>
    </row>
    <row r="128" spans="1:87" ht="43.5" customHeight="1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6"/>
      <c r="AI128" s="44"/>
      <c r="AJ128" s="45"/>
      <c r="AK128" s="45"/>
      <c r="AL128" s="46"/>
      <c r="AM128" s="44"/>
      <c r="AN128" s="45"/>
      <c r="AO128" s="45"/>
      <c r="AP128" s="45"/>
      <c r="AQ128" s="45"/>
      <c r="AR128" s="45"/>
      <c r="AS128" s="46"/>
      <c r="AT128" s="34" t="s">
        <v>187</v>
      </c>
      <c r="AU128" s="34"/>
      <c r="AV128" s="34"/>
      <c r="AW128" s="34"/>
      <c r="AX128" s="34"/>
      <c r="AY128" s="34"/>
      <c r="AZ128" s="34"/>
      <c r="BA128" s="34" t="s">
        <v>188</v>
      </c>
      <c r="BB128" s="34"/>
      <c r="BC128" s="34"/>
      <c r="BD128" s="34"/>
      <c r="BE128" s="34"/>
      <c r="BF128" s="34"/>
      <c r="BG128" s="34"/>
      <c r="BH128" s="44"/>
      <c r="BI128" s="45"/>
      <c r="BJ128" s="45"/>
      <c r="BK128" s="45"/>
      <c r="BL128" s="45"/>
      <c r="BM128" s="45"/>
      <c r="BN128" s="46"/>
      <c r="BO128" s="44"/>
      <c r="BP128" s="45"/>
      <c r="BQ128" s="45"/>
      <c r="BR128" s="45"/>
      <c r="BS128" s="45"/>
      <c r="BT128" s="45"/>
      <c r="BU128" s="46"/>
      <c r="BV128" s="34"/>
      <c r="BW128" s="34"/>
      <c r="BX128" s="34"/>
      <c r="BY128" s="34"/>
      <c r="BZ128" s="34"/>
      <c r="CA128" s="34"/>
      <c r="CB128" s="34"/>
      <c r="CC128" s="34"/>
      <c r="CD128" s="34"/>
      <c r="CE128" s="44"/>
      <c r="CF128" s="45"/>
      <c r="CG128" s="45"/>
      <c r="CH128" s="45"/>
      <c r="CI128" s="46"/>
    </row>
    <row r="129" spans="1:87" ht="12" customHeight="1">
      <c r="A129" s="64">
        <v>1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>
        <v>2</v>
      </c>
      <c r="AJ129" s="64"/>
      <c r="AK129" s="64"/>
      <c r="AL129" s="64"/>
      <c r="AM129" s="64">
        <v>3</v>
      </c>
      <c r="AN129" s="64"/>
      <c r="AO129" s="64"/>
      <c r="AP129" s="64"/>
      <c r="AQ129" s="64"/>
      <c r="AR129" s="64"/>
      <c r="AS129" s="64"/>
      <c r="AT129" s="64">
        <v>4</v>
      </c>
      <c r="AU129" s="64"/>
      <c r="AV129" s="64"/>
      <c r="AW129" s="64"/>
      <c r="AX129" s="64"/>
      <c r="AY129" s="64"/>
      <c r="AZ129" s="64"/>
      <c r="BA129" s="64">
        <v>5</v>
      </c>
      <c r="BB129" s="64"/>
      <c r="BC129" s="64"/>
      <c r="BD129" s="64"/>
      <c r="BE129" s="64"/>
      <c r="BF129" s="64"/>
      <c r="BG129" s="64"/>
      <c r="BH129" s="64">
        <v>6</v>
      </c>
      <c r="BI129" s="64"/>
      <c r="BJ129" s="64"/>
      <c r="BK129" s="64"/>
      <c r="BL129" s="64"/>
      <c r="BM129" s="64"/>
      <c r="BN129" s="64"/>
      <c r="BO129" s="64">
        <v>7</v>
      </c>
      <c r="BP129" s="64"/>
      <c r="BQ129" s="64"/>
      <c r="BR129" s="64"/>
      <c r="BS129" s="64"/>
      <c r="BT129" s="64"/>
      <c r="BU129" s="64"/>
      <c r="BV129" s="64">
        <v>8</v>
      </c>
      <c r="BW129" s="64"/>
      <c r="BX129" s="64"/>
      <c r="BY129" s="64"/>
      <c r="BZ129" s="64"/>
      <c r="CA129" s="64"/>
      <c r="CB129" s="64"/>
      <c r="CC129" s="64"/>
      <c r="CD129" s="64"/>
      <c r="CE129" s="168">
        <v>9</v>
      </c>
      <c r="CF129" s="169"/>
      <c r="CG129" s="169"/>
      <c r="CH129" s="169"/>
      <c r="CI129" s="170"/>
    </row>
    <row r="130" spans="1:87" ht="12" customHeight="1">
      <c r="A130" s="60" t="s">
        <v>189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>
        <v>710</v>
      </c>
      <c r="AJ130" s="61"/>
      <c r="AK130" s="61"/>
      <c r="AL130" s="61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165">
        <f>AM130+AT130+BA130-BH130-BO130</f>
        <v>0</v>
      </c>
      <c r="CF130" s="166"/>
      <c r="CG130" s="166"/>
      <c r="CH130" s="166"/>
      <c r="CI130" s="167"/>
    </row>
    <row r="131" spans="1:87" ht="12" customHeight="1">
      <c r="A131" s="60" t="s">
        <v>190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>
        <v>720</v>
      </c>
      <c r="AJ131" s="61"/>
      <c r="AK131" s="61"/>
      <c r="AL131" s="61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165">
        <f aca="true" t="shared" si="4" ref="CE131:CE138">AM131+AT131+BA131-BH131-BO131</f>
        <v>0</v>
      </c>
      <c r="CF131" s="166"/>
      <c r="CG131" s="166"/>
      <c r="CH131" s="166"/>
      <c r="CI131" s="167"/>
    </row>
    <row r="132" spans="1:87" ht="12" customHeight="1">
      <c r="A132" s="60" t="s">
        <v>191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>
        <v>730</v>
      </c>
      <c r="AJ132" s="61"/>
      <c r="AK132" s="61"/>
      <c r="AL132" s="61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165">
        <f t="shared" si="4"/>
        <v>0</v>
      </c>
      <c r="CF132" s="166"/>
      <c r="CG132" s="166"/>
      <c r="CH132" s="166"/>
      <c r="CI132" s="167"/>
    </row>
    <row r="133" spans="1:87" ht="12" customHeight="1">
      <c r="A133" s="60" t="s">
        <v>192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>
        <v>740</v>
      </c>
      <c r="AJ133" s="61"/>
      <c r="AK133" s="61"/>
      <c r="AL133" s="61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165">
        <f t="shared" si="4"/>
        <v>0</v>
      </c>
      <c r="CF133" s="166"/>
      <c r="CG133" s="166"/>
      <c r="CH133" s="166"/>
      <c r="CI133" s="167"/>
    </row>
    <row r="134" spans="1:87" ht="24" customHeight="1">
      <c r="A134" s="60" t="s">
        <v>193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>
        <v>750</v>
      </c>
      <c r="AJ134" s="61"/>
      <c r="AK134" s="61"/>
      <c r="AL134" s="61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165">
        <f t="shared" si="4"/>
        <v>0</v>
      </c>
      <c r="CF134" s="166"/>
      <c r="CG134" s="166"/>
      <c r="CH134" s="166"/>
      <c r="CI134" s="167"/>
    </row>
    <row r="135" spans="1:87" ht="12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>
        <v>760</v>
      </c>
      <c r="AJ135" s="61"/>
      <c r="AK135" s="61"/>
      <c r="AL135" s="61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165">
        <f t="shared" si="4"/>
        <v>0</v>
      </c>
      <c r="CF135" s="166"/>
      <c r="CG135" s="166"/>
      <c r="CH135" s="166"/>
      <c r="CI135" s="167"/>
    </row>
    <row r="136" spans="1:87" ht="12.7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>
        <v>770</v>
      </c>
      <c r="AJ136" s="61"/>
      <c r="AK136" s="61"/>
      <c r="AL136" s="61"/>
      <c r="AM136" s="146"/>
      <c r="AN136" s="147"/>
      <c r="AO136" s="147"/>
      <c r="AP136" s="147"/>
      <c r="AQ136" s="147"/>
      <c r="AR136" s="147"/>
      <c r="AS136" s="148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165">
        <f t="shared" si="4"/>
        <v>0</v>
      </c>
      <c r="CF136" s="166"/>
      <c r="CG136" s="166"/>
      <c r="CH136" s="166"/>
      <c r="CI136" s="167"/>
    </row>
    <row r="137" spans="1:87" ht="12" customHeight="1">
      <c r="A137" s="60" t="s">
        <v>194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>
        <v>775</v>
      </c>
      <c r="AJ137" s="61"/>
      <c r="AK137" s="61"/>
      <c r="AL137" s="61"/>
      <c r="AM137" s="146"/>
      <c r="AN137" s="147"/>
      <c r="AO137" s="147"/>
      <c r="AP137" s="147"/>
      <c r="AQ137" s="147"/>
      <c r="AR137" s="147"/>
      <c r="AS137" s="148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165">
        <f t="shared" si="4"/>
        <v>0</v>
      </c>
      <c r="CF137" s="166"/>
      <c r="CG137" s="166"/>
      <c r="CH137" s="166"/>
      <c r="CI137" s="167"/>
    </row>
    <row r="138" spans="1:87" ht="12" customHeight="1">
      <c r="A138" s="60" t="s">
        <v>78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>
        <v>780</v>
      </c>
      <c r="AJ138" s="61"/>
      <c r="AK138" s="61"/>
      <c r="AL138" s="61"/>
      <c r="AM138" s="43">
        <f>SUM(AM130:AS137)</f>
        <v>0</v>
      </c>
      <c r="AN138" s="39"/>
      <c r="AO138" s="39"/>
      <c r="AP138" s="39"/>
      <c r="AQ138" s="39"/>
      <c r="AR138" s="39"/>
      <c r="AS138" s="40"/>
      <c r="AT138" s="43">
        <f>SUM(AT130:AZ137)</f>
        <v>0</v>
      </c>
      <c r="AU138" s="39"/>
      <c r="AV138" s="39"/>
      <c r="AW138" s="39"/>
      <c r="AX138" s="39"/>
      <c r="AY138" s="39"/>
      <c r="AZ138" s="40"/>
      <c r="BA138" s="43">
        <f>SUM(BA130:BG137)</f>
        <v>0</v>
      </c>
      <c r="BB138" s="39"/>
      <c r="BC138" s="39"/>
      <c r="BD138" s="39"/>
      <c r="BE138" s="39"/>
      <c r="BF138" s="39"/>
      <c r="BG138" s="40"/>
      <c r="BH138" s="43">
        <f>SUM(BH130:BN137)</f>
        <v>0</v>
      </c>
      <c r="BI138" s="39"/>
      <c r="BJ138" s="39"/>
      <c r="BK138" s="39"/>
      <c r="BL138" s="39"/>
      <c r="BM138" s="39"/>
      <c r="BN138" s="40"/>
      <c r="BO138" s="43">
        <f>SUM(BO130:BU137)</f>
        <v>0</v>
      </c>
      <c r="BP138" s="39"/>
      <c r="BQ138" s="39"/>
      <c r="BR138" s="39"/>
      <c r="BS138" s="39"/>
      <c r="BT138" s="39"/>
      <c r="BU138" s="40"/>
      <c r="BV138" s="111">
        <f>SUM(BV130:CD137)</f>
        <v>0</v>
      </c>
      <c r="BW138" s="111"/>
      <c r="BX138" s="111"/>
      <c r="BY138" s="111"/>
      <c r="BZ138" s="111"/>
      <c r="CA138" s="111"/>
      <c r="CB138" s="111"/>
      <c r="CC138" s="111"/>
      <c r="CD138" s="111"/>
      <c r="CE138" s="165">
        <f t="shared" si="4"/>
        <v>0</v>
      </c>
      <c r="CF138" s="166"/>
      <c r="CG138" s="166"/>
      <c r="CH138" s="166"/>
      <c r="CI138" s="167"/>
    </row>
    <row r="139" ht="4.5" customHeight="1">
      <c r="AQ139" s="15"/>
    </row>
    <row r="140" spans="1:87" ht="12.75" customHeight="1">
      <c r="A140" s="69" t="s">
        <v>211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16"/>
      <c r="AR140" s="69" t="s">
        <v>210</v>
      </c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</row>
    <row r="141" spans="1:87" ht="12" customHeight="1">
      <c r="A141" s="65" t="s">
        <v>116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7"/>
      <c r="W141" s="65" t="s">
        <v>54</v>
      </c>
      <c r="X141" s="66"/>
      <c r="Y141" s="67"/>
      <c r="Z141" s="65" t="s">
        <v>212</v>
      </c>
      <c r="AA141" s="66"/>
      <c r="AB141" s="66"/>
      <c r="AC141" s="66"/>
      <c r="AD141" s="66"/>
      <c r="AE141" s="67"/>
      <c r="AF141" s="41" t="s">
        <v>213</v>
      </c>
      <c r="AG141" s="42"/>
      <c r="AH141" s="42"/>
      <c r="AI141" s="42"/>
      <c r="AJ141" s="42"/>
      <c r="AK141" s="42"/>
      <c r="AL141" s="42"/>
      <c r="AM141" s="42"/>
      <c r="AN141" s="42"/>
      <c r="AO141" s="42"/>
      <c r="AP141" s="33"/>
      <c r="AQ141" s="16"/>
      <c r="AR141" s="65" t="s">
        <v>116</v>
      </c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7"/>
      <c r="BM141" s="65" t="s">
        <v>54</v>
      </c>
      <c r="BN141" s="66"/>
      <c r="BO141" s="67"/>
      <c r="BP141" s="65" t="s">
        <v>226</v>
      </c>
      <c r="BQ141" s="66"/>
      <c r="BR141" s="66"/>
      <c r="BS141" s="66"/>
      <c r="BT141" s="67"/>
      <c r="BU141" s="41" t="s">
        <v>227</v>
      </c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33"/>
    </row>
    <row r="142" spans="1:87" ht="43.5" customHeight="1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6"/>
      <c r="W142" s="44"/>
      <c r="X142" s="45"/>
      <c r="Y142" s="46"/>
      <c r="Z142" s="44"/>
      <c r="AA142" s="45"/>
      <c r="AB142" s="45"/>
      <c r="AC142" s="45"/>
      <c r="AD142" s="45"/>
      <c r="AE142" s="46"/>
      <c r="AF142" s="34" t="s">
        <v>214</v>
      </c>
      <c r="AG142" s="34"/>
      <c r="AH142" s="34"/>
      <c r="AI142" s="34"/>
      <c r="AJ142" s="34"/>
      <c r="AK142" s="34"/>
      <c r="AL142" s="34" t="s">
        <v>215</v>
      </c>
      <c r="AM142" s="34"/>
      <c r="AN142" s="34"/>
      <c r="AO142" s="34"/>
      <c r="AP142" s="34"/>
      <c r="AQ142" s="6"/>
      <c r="AR142" s="44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6"/>
      <c r="BM142" s="44"/>
      <c r="BN142" s="45"/>
      <c r="BO142" s="46"/>
      <c r="BP142" s="44"/>
      <c r="BQ142" s="45"/>
      <c r="BR142" s="45"/>
      <c r="BS142" s="45"/>
      <c r="BT142" s="46"/>
      <c r="BU142" s="34" t="s">
        <v>325</v>
      </c>
      <c r="BV142" s="34"/>
      <c r="BW142" s="34"/>
      <c r="BX142" s="34"/>
      <c r="BY142" s="34"/>
      <c r="BZ142" s="34" t="s">
        <v>326</v>
      </c>
      <c r="CA142" s="34"/>
      <c r="CB142" s="34"/>
      <c r="CC142" s="34"/>
      <c r="CD142" s="34"/>
      <c r="CE142" s="34" t="s">
        <v>327</v>
      </c>
      <c r="CF142" s="34"/>
      <c r="CG142" s="34"/>
      <c r="CH142" s="34"/>
      <c r="CI142" s="34"/>
    </row>
    <row r="143" spans="1:87" ht="12.75" customHeight="1">
      <c r="A143" s="64">
        <v>1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>
        <v>2</v>
      </c>
      <c r="X143" s="64"/>
      <c r="Y143" s="64"/>
      <c r="Z143" s="64">
        <v>3</v>
      </c>
      <c r="AA143" s="64"/>
      <c r="AB143" s="64"/>
      <c r="AC143" s="64"/>
      <c r="AD143" s="64"/>
      <c r="AE143" s="64"/>
      <c r="AF143" s="64">
        <v>4</v>
      </c>
      <c r="AG143" s="64"/>
      <c r="AH143" s="64"/>
      <c r="AI143" s="64"/>
      <c r="AJ143" s="64"/>
      <c r="AK143" s="64"/>
      <c r="AL143" s="64">
        <v>5</v>
      </c>
      <c r="AM143" s="64"/>
      <c r="AN143" s="64"/>
      <c r="AO143" s="64"/>
      <c r="AP143" s="64"/>
      <c r="AQ143" s="7"/>
      <c r="AR143" s="85">
        <v>1</v>
      </c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64">
        <v>2</v>
      </c>
      <c r="BN143" s="64"/>
      <c r="BO143" s="64"/>
      <c r="BP143" s="64">
        <v>3</v>
      </c>
      <c r="BQ143" s="64"/>
      <c r="BR143" s="64"/>
      <c r="BS143" s="64"/>
      <c r="BT143" s="64"/>
      <c r="BU143" s="64">
        <v>4</v>
      </c>
      <c r="BV143" s="64"/>
      <c r="BW143" s="64"/>
      <c r="BX143" s="64"/>
      <c r="BY143" s="64"/>
      <c r="BZ143" s="64">
        <v>5</v>
      </c>
      <c r="CA143" s="64"/>
      <c r="CB143" s="64"/>
      <c r="CC143" s="64"/>
      <c r="CD143" s="64"/>
      <c r="CE143" s="64">
        <v>6</v>
      </c>
      <c r="CF143" s="64"/>
      <c r="CG143" s="64"/>
      <c r="CH143" s="64"/>
      <c r="CI143" s="64"/>
    </row>
    <row r="144" spans="1:87" ht="12" customHeight="1">
      <c r="A144" s="72" t="s">
        <v>216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61">
        <v>800</v>
      </c>
      <c r="X144" s="61"/>
      <c r="Y144" s="61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8"/>
      <c r="AR144" s="37" t="s">
        <v>229</v>
      </c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68"/>
      <c r="BM144" s="115">
        <v>940</v>
      </c>
      <c r="BN144" s="116"/>
      <c r="BO144" s="117"/>
      <c r="BP144" s="121">
        <v>18</v>
      </c>
      <c r="BQ144" s="122"/>
      <c r="BR144" s="122"/>
      <c r="BS144" s="122"/>
      <c r="BT144" s="123"/>
      <c r="BU144" s="121">
        <f>BP144</f>
        <v>18</v>
      </c>
      <c r="BV144" s="122"/>
      <c r="BW144" s="122"/>
      <c r="BX144" s="122"/>
      <c r="BY144" s="123"/>
      <c r="BZ144" s="121"/>
      <c r="CA144" s="122"/>
      <c r="CB144" s="122"/>
      <c r="CC144" s="122"/>
      <c r="CD144" s="123"/>
      <c r="CE144" s="121"/>
      <c r="CF144" s="122"/>
      <c r="CG144" s="122"/>
      <c r="CH144" s="122"/>
      <c r="CI144" s="123"/>
    </row>
    <row r="145" spans="1:87" ht="12" customHeight="1">
      <c r="A145" s="37" t="s">
        <v>231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68"/>
      <c r="W145" s="115">
        <v>810</v>
      </c>
      <c r="X145" s="116"/>
      <c r="Y145" s="117"/>
      <c r="Z145" s="121"/>
      <c r="AA145" s="122"/>
      <c r="AB145" s="122"/>
      <c r="AC145" s="122"/>
      <c r="AD145" s="122"/>
      <c r="AE145" s="123"/>
      <c r="AF145" s="121"/>
      <c r="AG145" s="122"/>
      <c r="AH145" s="122"/>
      <c r="AI145" s="122"/>
      <c r="AJ145" s="122"/>
      <c r="AK145" s="123"/>
      <c r="AL145" s="121"/>
      <c r="AM145" s="122"/>
      <c r="AN145" s="122"/>
      <c r="AO145" s="122"/>
      <c r="AP145" s="123"/>
      <c r="AQ145" s="8"/>
      <c r="AR145" s="107" t="s">
        <v>230</v>
      </c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64"/>
      <c r="BM145" s="118"/>
      <c r="BN145" s="119"/>
      <c r="BO145" s="120"/>
      <c r="BP145" s="124"/>
      <c r="BQ145" s="125"/>
      <c r="BR145" s="125"/>
      <c r="BS145" s="125"/>
      <c r="BT145" s="126"/>
      <c r="BU145" s="124"/>
      <c r="BV145" s="125"/>
      <c r="BW145" s="125"/>
      <c r="BX145" s="125"/>
      <c r="BY145" s="126"/>
      <c r="BZ145" s="124"/>
      <c r="CA145" s="125"/>
      <c r="CB145" s="125"/>
      <c r="CC145" s="125"/>
      <c r="CD145" s="126"/>
      <c r="CE145" s="124"/>
      <c r="CF145" s="125"/>
      <c r="CG145" s="125"/>
      <c r="CH145" s="125"/>
      <c r="CI145" s="126"/>
    </row>
    <row r="146" spans="1:87" ht="12" customHeight="1">
      <c r="A146" s="107" t="s">
        <v>232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64"/>
      <c r="W146" s="118"/>
      <c r="X146" s="119"/>
      <c r="Y146" s="120"/>
      <c r="Z146" s="124"/>
      <c r="AA146" s="125"/>
      <c r="AB146" s="125"/>
      <c r="AC146" s="125"/>
      <c r="AD146" s="125"/>
      <c r="AE146" s="126"/>
      <c r="AF146" s="124"/>
      <c r="AG146" s="125"/>
      <c r="AH146" s="125"/>
      <c r="AI146" s="125"/>
      <c r="AJ146" s="125"/>
      <c r="AK146" s="126"/>
      <c r="AL146" s="124"/>
      <c r="AM146" s="125"/>
      <c r="AN146" s="125"/>
      <c r="AO146" s="125"/>
      <c r="AP146" s="126"/>
      <c r="AR146" s="140" t="s">
        <v>228</v>
      </c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61">
        <v>950</v>
      </c>
      <c r="BN146" s="61"/>
      <c r="BO146" s="61"/>
      <c r="BP146" s="62">
        <v>5</v>
      </c>
      <c r="BQ146" s="62"/>
      <c r="BR146" s="62"/>
      <c r="BS146" s="62"/>
      <c r="BT146" s="62"/>
      <c r="BU146" s="62">
        <f>BP146</f>
        <v>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</row>
    <row r="147" spans="1:42" ht="12" customHeight="1">
      <c r="A147" s="140" t="s">
        <v>217</v>
      </c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61">
        <v>820</v>
      </c>
      <c r="X147" s="61"/>
      <c r="Y147" s="61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</row>
    <row r="148" spans="1:42" ht="12" customHeight="1">
      <c r="A148" s="77" t="s">
        <v>218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61">
        <v>830</v>
      </c>
      <c r="X148" s="61"/>
      <c r="Y148" s="61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</row>
    <row r="149" spans="1:86" ht="12" customHeight="1">
      <c r="A149" s="77" t="s">
        <v>219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61">
        <v>840</v>
      </c>
      <c r="X149" s="61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R149" s="47" t="s">
        <v>233</v>
      </c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35" t="s">
        <v>235</v>
      </c>
      <c r="CA149" s="35"/>
      <c r="CB149" s="35"/>
      <c r="CC149" s="35"/>
      <c r="CD149" s="73"/>
      <c r="CE149" s="73"/>
      <c r="CF149" s="73"/>
      <c r="CG149" s="73"/>
      <c r="CH149" s="73"/>
    </row>
    <row r="150" spans="1:86" ht="12" customHeight="1">
      <c r="A150" s="77" t="s">
        <v>220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61">
        <v>850</v>
      </c>
      <c r="X150" s="61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11"/>
      <c r="CB150" s="11"/>
      <c r="CC150" s="11"/>
      <c r="CD150" s="2"/>
      <c r="CE150" s="2"/>
      <c r="CF150" s="2"/>
      <c r="CG150" s="2"/>
      <c r="CH150" s="2"/>
    </row>
    <row r="151" spans="1:86" ht="12" customHeight="1">
      <c r="A151" s="77" t="s">
        <v>221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61">
        <v>860</v>
      </c>
      <c r="X151" s="61"/>
      <c r="Y151" s="61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</row>
    <row r="152" spans="1:86" ht="12" customHeight="1">
      <c r="A152" s="77" t="s">
        <v>328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61">
        <v>870</v>
      </c>
      <c r="X152" s="61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77" t="s">
        <v>222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61">
        <v>880</v>
      </c>
      <c r="X153" s="61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R153" s="47" t="s">
        <v>234</v>
      </c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35" t="s">
        <v>236</v>
      </c>
      <c r="CA153" s="35"/>
      <c r="CB153" s="35"/>
      <c r="CC153" s="35"/>
      <c r="CD153" s="73"/>
      <c r="CE153" s="73"/>
      <c r="CF153" s="73"/>
      <c r="CG153" s="73"/>
      <c r="CH153" s="73"/>
    </row>
    <row r="154" spans="1:42" ht="12" customHeight="1">
      <c r="A154" s="77" t="s">
        <v>223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61">
        <v>890</v>
      </c>
      <c r="X154" s="61"/>
      <c r="Y154" s="61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</row>
    <row r="155" spans="1:42" ht="12" customHeight="1">
      <c r="A155" s="77" t="s">
        <v>224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61">
        <v>900</v>
      </c>
      <c r="X155" s="61"/>
      <c r="Y155" s="61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</row>
    <row r="156" spans="1:42" ht="12" customHeight="1">
      <c r="A156" s="77" t="s">
        <v>225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61">
        <v>910</v>
      </c>
      <c r="X156" s="61"/>
      <c r="Y156" s="61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</row>
    <row r="157" spans="1:87" ht="12" customHeight="1">
      <c r="A157" s="77" t="s">
        <v>78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61">
        <v>920</v>
      </c>
      <c r="X157" s="61"/>
      <c r="Y157" s="61"/>
      <c r="Z157" s="111">
        <f>SUM(Z144:AE156)</f>
        <v>0</v>
      </c>
      <c r="AA157" s="111"/>
      <c r="AB157" s="111"/>
      <c r="AC157" s="111"/>
      <c r="AD157" s="111"/>
      <c r="AE157" s="111"/>
      <c r="AF157" s="111">
        <f>SUM(AF144:AK156)</f>
        <v>0</v>
      </c>
      <c r="AG157" s="111"/>
      <c r="AH157" s="111"/>
      <c r="AI157" s="111"/>
      <c r="AJ157" s="111"/>
      <c r="AK157" s="111"/>
      <c r="AL157" s="111">
        <f>SUM(AL144:AP156)</f>
        <v>0</v>
      </c>
      <c r="AM157" s="111"/>
      <c r="AN157" s="111"/>
      <c r="AO157" s="111"/>
      <c r="AP157" s="111"/>
      <c r="AR157" s="69" t="s">
        <v>245</v>
      </c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</row>
    <row r="158" spans="1:87" ht="12" customHeight="1">
      <c r="A158" s="171" t="s">
        <v>237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 t="s">
        <v>238</v>
      </c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2"/>
      <c r="AK158" s="2"/>
      <c r="AL158" s="2"/>
      <c r="AM158" s="2"/>
      <c r="AN158" s="2"/>
      <c r="AO158" s="2"/>
      <c r="AP158" s="2"/>
      <c r="AR158" s="65" t="s">
        <v>116</v>
      </c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7"/>
      <c r="BZ158" s="65" t="s">
        <v>54</v>
      </c>
      <c r="CA158" s="66"/>
      <c r="CB158" s="67"/>
      <c r="CC158" s="65" t="s">
        <v>246</v>
      </c>
      <c r="CD158" s="66"/>
      <c r="CE158" s="66"/>
      <c r="CF158" s="66"/>
      <c r="CG158" s="66"/>
      <c r="CH158" s="66"/>
      <c r="CI158" s="67"/>
    </row>
    <row r="159" spans="1:87" ht="12" customHeight="1">
      <c r="A159" s="9" t="s">
        <v>197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47" t="s">
        <v>239</v>
      </c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35" t="s">
        <v>251</v>
      </c>
      <c r="AK159" s="35"/>
      <c r="AL159" s="35"/>
      <c r="AM159" s="73"/>
      <c r="AN159" s="73"/>
      <c r="AO159" s="73"/>
      <c r="AP159" s="73"/>
      <c r="AR159" s="44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6"/>
      <c r="BZ159" s="44"/>
      <c r="CA159" s="45"/>
      <c r="CB159" s="46"/>
      <c r="CC159" s="44"/>
      <c r="CD159" s="45"/>
      <c r="CE159" s="45"/>
      <c r="CF159" s="45"/>
      <c r="CG159" s="45"/>
      <c r="CH159" s="45"/>
      <c r="CI159" s="46"/>
    </row>
    <row r="160" spans="1:87" ht="12" customHeight="1">
      <c r="A160" s="9" t="s">
        <v>197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47" t="s">
        <v>240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35" t="s">
        <v>252</v>
      </c>
      <c r="AK160" s="35"/>
      <c r="AL160" s="35"/>
      <c r="AM160" s="36"/>
      <c r="AN160" s="36"/>
      <c r="AO160" s="36"/>
      <c r="AP160" s="36"/>
      <c r="AR160" s="64">
        <v>1</v>
      </c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>
        <v>2</v>
      </c>
      <c r="CA160" s="64"/>
      <c r="CB160" s="64"/>
      <c r="CC160" s="64">
        <v>3</v>
      </c>
      <c r="CD160" s="64"/>
      <c r="CE160" s="64"/>
      <c r="CF160" s="64"/>
      <c r="CG160" s="64"/>
      <c r="CH160" s="64"/>
      <c r="CI160" s="64"/>
    </row>
    <row r="161" spans="1:87" ht="12" customHeight="1">
      <c r="A161" s="9" t="s">
        <v>197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7" t="s">
        <v>241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35" t="s">
        <v>253</v>
      </c>
      <c r="AK161" s="35"/>
      <c r="AL161" s="35"/>
      <c r="AM161" s="36"/>
      <c r="AN161" s="36"/>
      <c r="AO161" s="36"/>
      <c r="AP161" s="36"/>
      <c r="AR161" s="77" t="s">
        <v>247</v>
      </c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61">
        <v>960</v>
      </c>
      <c r="CA161" s="61"/>
      <c r="CB161" s="61"/>
      <c r="CC161" s="71"/>
      <c r="CD161" s="71"/>
      <c r="CE161" s="71"/>
      <c r="CF161" s="71"/>
      <c r="CG161" s="71"/>
      <c r="CH161" s="71"/>
      <c r="CI161" s="71"/>
    </row>
    <row r="162" spans="1:87" ht="12" customHeight="1">
      <c r="A162" s="9" t="s">
        <v>197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47" t="s">
        <v>242</v>
      </c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35" t="s">
        <v>254</v>
      </c>
      <c r="AK162" s="35"/>
      <c r="AL162" s="35"/>
      <c r="AM162" s="36"/>
      <c r="AN162" s="36"/>
      <c r="AO162" s="36"/>
      <c r="AP162" s="36"/>
      <c r="AR162" s="72" t="s">
        <v>248</v>
      </c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61">
        <v>970</v>
      </c>
      <c r="CA162" s="61"/>
      <c r="CB162" s="61"/>
      <c r="CC162" s="71"/>
      <c r="CD162" s="71"/>
      <c r="CE162" s="71"/>
      <c r="CF162" s="71"/>
      <c r="CG162" s="71"/>
      <c r="CH162" s="71"/>
      <c r="CI162" s="71"/>
    </row>
    <row r="163" spans="1:87" ht="12" customHeight="1">
      <c r="A163" s="47" t="s">
        <v>243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35" t="s">
        <v>255</v>
      </c>
      <c r="AK163" s="35"/>
      <c r="AL163" s="35"/>
      <c r="AM163" s="36"/>
      <c r="AN163" s="36"/>
      <c r="AO163" s="36"/>
      <c r="AP163" s="36"/>
      <c r="AR163" s="37" t="s">
        <v>249</v>
      </c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68"/>
      <c r="BZ163" s="61">
        <v>980</v>
      </c>
      <c r="CA163" s="61"/>
      <c r="CB163" s="61"/>
      <c r="CC163" s="71"/>
      <c r="CD163" s="71"/>
      <c r="CE163" s="71"/>
      <c r="CF163" s="71"/>
      <c r="CG163" s="71"/>
      <c r="CH163" s="71"/>
      <c r="CI163" s="71"/>
    </row>
    <row r="164" spans="1:87" ht="12" customHeight="1">
      <c r="A164" s="185" t="s">
        <v>329</v>
      </c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47" t="s">
        <v>330</v>
      </c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 t="s">
        <v>331</v>
      </c>
      <c r="AK164" s="47"/>
      <c r="AL164" s="47"/>
      <c r="AM164" s="186"/>
      <c r="AN164" s="186"/>
      <c r="AO164" s="186"/>
      <c r="AP164" s="186"/>
      <c r="AR164" s="74" t="s">
        <v>250</v>
      </c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6"/>
      <c r="BZ164" s="61"/>
      <c r="CA164" s="61"/>
      <c r="CB164" s="61"/>
      <c r="CC164" s="71"/>
      <c r="CD164" s="71"/>
      <c r="CE164" s="71"/>
      <c r="CF164" s="71"/>
      <c r="CG164" s="71"/>
      <c r="CH164" s="71"/>
      <c r="CI164" s="71"/>
    </row>
    <row r="165" spans="1:87" ht="3.75" customHeight="1">
      <c r="A165" s="14"/>
      <c r="B165" s="14"/>
      <c r="C165" s="14"/>
      <c r="D165" s="14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16"/>
      <c r="CA165" s="16"/>
      <c r="CB165" s="16"/>
      <c r="CC165" s="24"/>
      <c r="CD165" s="24"/>
      <c r="CE165" s="24"/>
      <c r="CF165" s="24"/>
      <c r="CG165" s="24"/>
      <c r="CH165" s="24"/>
      <c r="CI165" s="24"/>
    </row>
    <row r="166" spans="1:42" ht="12" customHeight="1">
      <c r="A166" s="70" t="s">
        <v>244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</row>
    <row r="167" ht="5.25" customHeight="1"/>
    <row r="168" spans="1:87" ht="12" customHeight="1">
      <c r="A168" s="69" t="s">
        <v>256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R168" s="69" t="s">
        <v>257</v>
      </c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</row>
    <row r="169" spans="1:87" ht="24" customHeight="1">
      <c r="A169" s="34" t="s">
        <v>116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 t="s">
        <v>54</v>
      </c>
      <c r="AH169" s="34"/>
      <c r="AI169" s="34"/>
      <c r="AJ169" s="34" t="s">
        <v>246</v>
      </c>
      <c r="AK169" s="34"/>
      <c r="AL169" s="34"/>
      <c r="AM169" s="34"/>
      <c r="AN169" s="34"/>
      <c r="AO169" s="34"/>
      <c r="AP169" s="34"/>
      <c r="AR169" s="34" t="s">
        <v>116</v>
      </c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 t="s">
        <v>54</v>
      </c>
      <c r="CA169" s="34"/>
      <c r="CB169" s="34"/>
      <c r="CC169" s="34" t="s">
        <v>246</v>
      </c>
      <c r="CD169" s="34"/>
      <c r="CE169" s="34"/>
      <c r="CF169" s="34"/>
      <c r="CG169" s="34"/>
      <c r="CH169" s="34"/>
      <c r="CI169" s="34"/>
    </row>
    <row r="170" spans="1:87" ht="12" customHeight="1">
      <c r="A170" s="64">
        <v>1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1">
        <v>2</v>
      </c>
      <c r="AH170" s="61"/>
      <c r="AI170" s="61"/>
      <c r="AJ170" s="61">
        <v>3</v>
      </c>
      <c r="AK170" s="61"/>
      <c r="AL170" s="61"/>
      <c r="AM170" s="61"/>
      <c r="AN170" s="61"/>
      <c r="AO170" s="61"/>
      <c r="AP170" s="61"/>
      <c r="AR170" s="64">
        <v>1</v>
      </c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1">
        <v>2</v>
      </c>
      <c r="CA170" s="61"/>
      <c r="CB170" s="61"/>
      <c r="CC170" s="61">
        <v>3</v>
      </c>
      <c r="CD170" s="61"/>
      <c r="CE170" s="61"/>
      <c r="CF170" s="61"/>
      <c r="CG170" s="61"/>
      <c r="CH170" s="61"/>
      <c r="CI170" s="61"/>
    </row>
    <row r="171" spans="1:87" ht="12" customHeight="1">
      <c r="A171" s="77" t="s">
        <v>258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61">
        <v>1110</v>
      </c>
      <c r="AH171" s="61"/>
      <c r="AI171" s="61"/>
      <c r="AJ171" s="62"/>
      <c r="AK171" s="62"/>
      <c r="AL171" s="62"/>
      <c r="AM171" s="62"/>
      <c r="AN171" s="62"/>
      <c r="AO171" s="62"/>
      <c r="AP171" s="62"/>
      <c r="AR171" s="77" t="s">
        <v>265</v>
      </c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61">
        <v>1300</v>
      </c>
      <c r="CA171" s="61"/>
      <c r="CB171" s="61"/>
      <c r="CC171" s="62"/>
      <c r="CD171" s="62"/>
      <c r="CE171" s="62"/>
      <c r="CF171" s="62"/>
      <c r="CG171" s="62"/>
      <c r="CH171" s="62"/>
      <c r="CI171" s="62"/>
    </row>
    <row r="172" spans="1:87" ht="12" customHeight="1">
      <c r="A172" s="77" t="s">
        <v>259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61"/>
      <c r="AH172" s="61"/>
      <c r="AI172" s="61"/>
      <c r="AJ172" s="62"/>
      <c r="AK172" s="62"/>
      <c r="AL172" s="62"/>
      <c r="AM172" s="62"/>
      <c r="AN172" s="62"/>
      <c r="AO172" s="62"/>
      <c r="AP172" s="62"/>
      <c r="AQ172" s="8"/>
      <c r="AR172" s="72" t="s">
        <v>266</v>
      </c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61">
        <v>1310</v>
      </c>
      <c r="CA172" s="61"/>
      <c r="CB172" s="61"/>
      <c r="CC172" s="62"/>
      <c r="CD172" s="62"/>
      <c r="CE172" s="62"/>
      <c r="CF172" s="62"/>
      <c r="CG172" s="62"/>
      <c r="CH172" s="62"/>
      <c r="CI172" s="62"/>
    </row>
    <row r="173" spans="1:87" ht="12" customHeight="1">
      <c r="A173" s="77" t="s">
        <v>260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61">
        <v>1120</v>
      </c>
      <c r="AH173" s="61"/>
      <c r="AI173" s="61"/>
      <c r="AJ173" s="62"/>
      <c r="AK173" s="62"/>
      <c r="AL173" s="62"/>
      <c r="AM173" s="62"/>
      <c r="AN173" s="62"/>
      <c r="AO173" s="62"/>
      <c r="AP173" s="62"/>
      <c r="AR173" s="37" t="s">
        <v>267</v>
      </c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68"/>
      <c r="BZ173" s="131">
        <v>1311</v>
      </c>
      <c r="CA173" s="132"/>
      <c r="CB173" s="133"/>
      <c r="CC173" s="87"/>
      <c r="CD173" s="88"/>
      <c r="CE173" s="88"/>
      <c r="CF173" s="88"/>
      <c r="CG173" s="88"/>
      <c r="CH173" s="88"/>
      <c r="CI173" s="89"/>
    </row>
    <row r="174" spans="1:87" ht="12" customHeight="1">
      <c r="A174" s="77" t="s">
        <v>261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61">
        <v>1130</v>
      </c>
      <c r="AH174" s="61"/>
      <c r="AI174" s="61"/>
      <c r="AJ174" s="62"/>
      <c r="AK174" s="62"/>
      <c r="AL174" s="62"/>
      <c r="AM174" s="62"/>
      <c r="AN174" s="62"/>
      <c r="AO174" s="62"/>
      <c r="AP174" s="62"/>
      <c r="AR174" s="107" t="s">
        <v>268</v>
      </c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64"/>
      <c r="BZ174" s="134"/>
      <c r="CA174" s="135"/>
      <c r="CB174" s="136"/>
      <c r="CC174" s="90"/>
      <c r="CD174" s="91"/>
      <c r="CE174" s="91"/>
      <c r="CF174" s="91"/>
      <c r="CG174" s="91"/>
      <c r="CH174" s="91"/>
      <c r="CI174" s="92"/>
    </row>
    <row r="175" spans="1:87" ht="12" customHeight="1">
      <c r="A175" s="77" t="s">
        <v>262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61">
        <v>1140</v>
      </c>
      <c r="AH175" s="61"/>
      <c r="AI175" s="61"/>
      <c r="AJ175" s="62"/>
      <c r="AK175" s="62"/>
      <c r="AL175" s="62"/>
      <c r="AM175" s="62"/>
      <c r="AN175" s="62"/>
      <c r="AO175" s="62"/>
      <c r="AP175" s="62"/>
      <c r="AR175" s="140" t="s">
        <v>269</v>
      </c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  <c r="BV175" s="140"/>
      <c r="BW175" s="140"/>
      <c r="BX175" s="140"/>
      <c r="BY175" s="140"/>
      <c r="BZ175" s="61">
        <v>1312</v>
      </c>
      <c r="CA175" s="61"/>
      <c r="CB175" s="61"/>
      <c r="CC175" s="62"/>
      <c r="CD175" s="62"/>
      <c r="CE175" s="62"/>
      <c r="CF175" s="62"/>
      <c r="CG175" s="62"/>
      <c r="CH175" s="62"/>
      <c r="CI175" s="62"/>
    </row>
    <row r="176" spans="1:87" ht="12" customHeight="1">
      <c r="A176" s="77" t="s">
        <v>263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61">
        <v>1150</v>
      </c>
      <c r="AH176" s="61"/>
      <c r="AI176" s="61"/>
      <c r="AJ176" s="62"/>
      <c r="AK176" s="62"/>
      <c r="AL176" s="62"/>
      <c r="AM176" s="62"/>
      <c r="AN176" s="62"/>
      <c r="AO176" s="62"/>
      <c r="AP176" s="62"/>
      <c r="AR176" s="77" t="s">
        <v>270</v>
      </c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61">
        <v>1313</v>
      </c>
      <c r="CA176" s="61"/>
      <c r="CB176" s="61"/>
      <c r="CC176" s="62"/>
      <c r="CD176" s="62"/>
      <c r="CE176" s="62"/>
      <c r="CF176" s="62"/>
      <c r="CG176" s="62"/>
      <c r="CH176" s="62"/>
      <c r="CI176" s="62"/>
    </row>
    <row r="177" spans="1:87" ht="12" customHeight="1">
      <c r="A177" s="77" t="s">
        <v>264</v>
      </c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61">
        <v>1160</v>
      </c>
      <c r="AH177" s="61"/>
      <c r="AI177" s="61"/>
      <c r="AJ177" s="62"/>
      <c r="AK177" s="62"/>
      <c r="AL177" s="62"/>
      <c r="AM177" s="62"/>
      <c r="AN177" s="62"/>
      <c r="AO177" s="62"/>
      <c r="AP177" s="62"/>
      <c r="AR177" s="77" t="s">
        <v>271</v>
      </c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61">
        <v>1314</v>
      </c>
      <c r="CA177" s="61"/>
      <c r="CB177" s="61"/>
      <c r="CC177" s="62"/>
      <c r="CD177" s="62"/>
      <c r="CE177" s="62"/>
      <c r="CF177" s="62"/>
      <c r="CG177" s="62"/>
      <c r="CH177" s="62"/>
      <c r="CI177" s="62"/>
    </row>
    <row r="178" spans="1:87" ht="12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61"/>
      <c r="AH178" s="61"/>
      <c r="AI178" s="61"/>
      <c r="AJ178" s="62"/>
      <c r="AK178" s="62"/>
      <c r="AL178" s="62"/>
      <c r="AM178" s="62"/>
      <c r="AN178" s="62"/>
      <c r="AO178" s="62"/>
      <c r="AP178" s="62"/>
      <c r="AR178" s="77" t="s">
        <v>272</v>
      </c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61">
        <v>1315</v>
      </c>
      <c r="CA178" s="61"/>
      <c r="CB178" s="61"/>
      <c r="CC178" s="62"/>
      <c r="CD178" s="62"/>
      <c r="CE178" s="62"/>
      <c r="CF178" s="62"/>
      <c r="CG178" s="62"/>
      <c r="CH178" s="62"/>
      <c r="CI178" s="62"/>
    </row>
    <row r="179" spans="44:87" ht="12" customHeight="1"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61">
        <v>1316</v>
      </c>
      <c r="CA179" s="61"/>
      <c r="CB179" s="61"/>
      <c r="CC179" s="62"/>
      <c r="CD179" s="62"/>
      <c r="CE179" s="62"/>
      <c r="CF179" s="62"/>
      <c r="CG179" s="62"/>
      <c r="CH179" s="62"/>
      <c r="CI179" s="62"/>
    </row>
    <row r="180" spans="1:87" ht="12" customHeight="1">
      <c r="A180" s="69" t="s">
        <v>273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61">
        <v>1317</v>
      </c>
      <c r="CA180" s="61"/>
      <c r="CB180" s="61"/>
      <c r="CC180" s="62"/>
      <c r="CD180" s="62"/>
      <c r="CE180" s="62"/>
      <c r="CF180" s="62"/>
      <c r="CG180" s="62"/>
      <c r="CH180" s="62"/>
      <c r="CI180" s="62"/>
    </row>
    <row r="181" spans="1:42" ht="24" customHeight="1">
      <c r="A181" s="34" t="s">
        <v>116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 t="s">
        <v>54</v>
      </c>
      <c r="AH181" s="34"/>
      <c r="AI181" s="34"/>
      <c r="AJ181" s="34" t="s">
        <v>246</v>
      </c>
      <c r="AK181" s="34"/>
      <c r="AL181" s="34"/>
      <c r="AM181" s="34"/>
      <c r="AN181" s="34"/>
      <c r="AO181" s="34"/>
      <c r="AP181" s="34"/>
    </row>
    <row r="182" spans="1:42" ht="12" customHeight="1">
      <c r="A182" s="64">
        <v>1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1">
        <v>2</v>
      </c>
      <c r="AH182" s="61"/>
      <c r="AI182" s="61"/>
      <c r="AJ182" s="61">
        <v>3</v>
      </c>
      <c r="AK182" s="61"/>
      <c r="AL182" s="61"/>
      <c r="AM182" s="61"/>
      <c r="AN182" s="61"/>
      <c r="AO182" s="61"/>
      <c r="AP182" s="61"/>
    </row>
    <row r="183" spans="1:42" ht="12" customHeight="1">
      <c r="A183" s="72" t="s">
        <v>274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61">
        <v>1210</v>
      </c>
      <c r="AH183" s="61"/>
      <c r="AI183" s="61"/>
      <c r="AJ183" s="62">
        <v>1</v>
      </c>
      <c r="AK183" s="62"/>
      <c r="AL183" s="62"/>
      <c r="AM183" s="62"/>
      <c r="AN183" s="62"/>
      <c r="AO183" s="62"/>
      <c r="AP183" s="62"/>
    </row>
    <row r="184" spans="1:42" ht="12" customHeight="1">
      <c r="A184" s="37" t="s">
        <v>275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68"/>
      <c r="AG184" s="131">
        <v>1220</v>
      </c>
      <c r="AH184" s="132"/>
      <c r="AI184" s="133"/>
      <c r="AJ184" s="87"/>
      <c r="AK184" s="88"/>
      <c r="AL184" s="88"/>
      <c r="AM184" s="88"/>
      <c r="AN184" s="88"/>
      <c r="AO184" s="88"/>
      <c r="AP184" s="89"/>
    </row>
    <row r="185" spans="1:42" ht="12" customHeight="1">
      <c r="A185" s="107" t="s">
        <v>276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64"/>
      <c r="AG185" s="134"/>
      <c r="AH185" s="135"/>
      <c r="AI185" s="136"/>
      <c r="AJ185" s="90"/>
      <c r="AK185" s="91"/>
      <c r="AL185" s="91"/>
      <c r="AM185" s="91"/>
      <c r="AN185" s="91"/>
      <c r="AO185" s="91"/>
      <c r="AP185" s="92"/>
    </row>
    <row r="186" spans="1:42" ht="12" customHeight="1">
      <c r="A186" s="174" t="s">
        <v>277</v>
      </c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61">
        <v>1225</v>
      </c>
      <c r="AH186" s="61"/>
      <c r="AI186" s="61"/>
      <c r="AJ186" s="62"/>
      <c r="AK186" s="62"/>
      <c r="AL186" s="62"/>
      <c r="AM186" s="62"/>
      <c r="AN186" s="62"/>
      <c r="AO186" s="62"/>
      <c r="AP186" s="62"/>
    </row>
    <row r="187" spans="1:42" ht="12" customHeight="1">
      <c r="A187" s="37" t="s">
        <v>278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68"/>
      <c r="AG187" s="131">
        <v>1230</v>
      </c>
      <c r="AH187" s="132"/>
      <c r="AI187" s="133"/>
      <c r="AJ187" s="87"/>
      <c r="AK187" s="88"/>
      <c r="AL187" s="88"/>
      <c r="AM187" s="88"/>
      <c r="AN187" s="88"/>
      <c r="AO187" s="88"/>
      <c r="AP187" s="89"/>
    </row>
    <row r="188" spans="1:42" ht="12" customHeight="1">
      <c r="A188" s="107" t="s">
        <v>276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64"/>
      <c r="AG188" s="134"/>
      <c r="AH188" s="135"/>
      <c r="AI188" s="136"/>
      <c r="AJ188" s="90"/>
      <c r="AK188" s="91"/>
      <c r="AL188" s="91"/>
      <c r="AM188" s="91"/>
      <c r="AN188" s="91"/>
      <c r="AO188" s="91"/>
      <c r="AP188" s="92"/>
    </row>
    <row r="189" spans="1:42" ht="12" customHeight="1">
      <c r="A189" s="140" t="s">
        <v>277</v>
      </c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61">
        <v>1235</v>
      </c>
      <c r="AH189" s="61"/>
      <c r="AI189" s="61"/>
      <c r="AJ189" s="62"/>
      <c r="AK189" s="62"/>
      <c r="AL189" s="62"/>
      <c r="AM189" s="62"/>
      <c r="AN189" s="62"/>
      <c r="AO189" s="62"/>
      <c r="AP189" s="62"/>
    </row>
    <row r="190" spans="1:42" ht="12" customHeight="1">
      <c r="A190" s="72" t="s">
        <v>279</v>
      </c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61">
        <v>1240</v>
      </c>
      <c r="AH190" s="61"/>
      <c r="AI190" s="61"/>
      <c r="AJ190" s="62">
        <v>1</v>
      </c>
      <c r="AK190" s="62"/>
      <c r="AL190" s="62"/>
      <c r="AM190" s="62"/>
      <c r="AN190" s="62"/>
      <c r="AO190" s="62"/>
      <c r="AP190" s="62"/>
    </row>
    <row r="191" spans="1:42" ht="12" customHeight="1">
      <c r="A191" s="37" t="s">
        <v>50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68"/>
      <c r="AG191" s="131">
        <v>1241</v>
      </c>
      <c r="AH191" s="132"/>
      <c r="AI191" s="133"/>
      <c r="AJ191" s="87">
        <v>1</v>
      </c>
      <c r="AK191" s="88"/>
      <c r="AL191" s="88"/>
      <c r="AM191" s="88"/>
      <c r="AN191" s="88"/>
      <c r="AO191" s="88"/>
      <c r="AP191" s="89"/>
    </row>
    <row r="192" spans="1:42" ht="12" customHeight="1">
      <c r="A192" s="107" t="s">
        <v>280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64"/>
      <c r="AG192" s="134"/>
      <c r="AH192" s="135"/>
      <c r="AI192" s="136"/>
      <c r="AJ192" s="90"/>
      <c r="AK192" s="91"/>
      <c r="AL192" s="91"/>
      <c r="AM192" s="91"/>
      <c r="AN192" s="91"/>
      <c r="AO192" s="91"/>
      <c r="AP192" s="92"/>
    </row>
    <row r="193" spans="1:42" ht="12" customHeight="1">
      <c r="A193" s="140" t="s">
        <v>281</v>
      </c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61">
        <v>1242</v>
      </c>
      <c r="AH193" s="61"/>
      <c r="AI193" s="61"/>
      <c r="AJ193" s="62"/>
      <c r="AK193" s="62"/>
      <c r="AL193" s="62"/>
      <c r="AM193" s="62"/>
      <c r="AN193" s="62"/>
      <c r="AO193" s="62"/>
      <c r="AP193" s="62"/>
    </row>
    <row r="194" spans="1:42" ht="12" customHeight="1">
      <c r="A194" s="77" t="s">
        <v>282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61">
        <v>1243</v>
      </c>
      <c r="AH194" s="61"/>
      <c r="AI194" s="61"/>
      <c r="AJ194" s="62"/>
      <c r="AK194" s="62"/>
      <c r="AL194" s="62"/>
      <c r="AM194" s="62"/>
      <c r="AN194" s="62"/>
      <c r="AO194" s="62"/>
      <c r="AP194" s="62"/>
    </row>
    <row r="195" spans="1:42" ht="12" customHeight="1">
      <c r="A195" s="72" t="s">
        <v>283</v>
      </c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61">
        <v>1250</v>
      </c>
      <c r="AH195" s="61"/>
      <c r="AI195" s="61"/>
      <c r="AJ195" s="62"/>
      <c r="AK195" s="62"/>
      <c r="AL195" s="62"/>
      <c r="AM195" s="62"/>
      <c r="AN195" s="62"/>
      <c r="AO195" s="62"/>
      <c r="AP195" s="62"/>
    </row>
    <row r="196" spans="1:42" ht="12" customHeight="1">
      <c r="A196" s="37" t="s">
        <v>50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68"/>
      <c r="AG196" s="131">
        <v>1251</v>
      </c>
      <c r="AH196" s="132"/>
      <c r="AI196" s="133"/>
      <c r="AJ196" s="87"/>
      <c r="AK196" s="88"/>
      <c r="AL196" s="88"/>
      <c r="AM196" s="88"/>
      <c r="AN196" s="88"/>
      <c r="AO196" s="88"/>
      <c r="AP196" s="89"/>
    </row>
    <row r="197" spans="1:42" ht="12" customHeight="1">
      <c r="A197" s="107" t="s">
        <v>280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64"/>
      <c r="AG197" s="134"/>
      <c r="AH197" s="135"/>
      <c r="AI197" s="136"/>
      <c r="AJ197" s="90"/>
      <c r="AK197" s="91"/>
      <c r="AL197" s="91"/>
      <c r="AM197" s="91"/>
      <c r="AN197" s="91"/>
      <c r="AO197" s="91"/>
      <c r="AP197" s="92"/>
    </row>
    <row r="198" spans="1:42" ht="12" customHeight="1">
      <c r="A198" s="140" t="s">
        <v>281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61">
        <v>1252</v>
      </c>
      <c r="AH198" s="61"/>
      <c r="AI198" s="61"/>
      <c r="AJ198" s="62"/>
      <c r="AK198" s="62"/>
      <c r="AL198" s="62"/>
      <c r="AM198" s="62"/>
      <c r="AN198" s="62"/>
      <c r="AO198" s="62"/>
      <c r="AP198" s="62"/>
    </row>
    <row r="199" spans="1:42" ht="12" customHeight="1">
      <c r="A199" s="77" t="s">
        <v>282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61">
        <v>1253</v>
      </c>
      <c r="AH199" s="61"/>
      <c r="AI199" s="61"/>
      <c r="AJ199" s="62"/>
      <c r="AK199" s="62"/>
      <c r="AL199" s="62"/>
      <c r="AM199" s="62"/>
      <c r="AN199" s="62"/>
      <c r="AO199" s="62"/>
      <c r="AP199" s="62"/>
    </row>
    <row r="201" spans="1:87" ht="12" customHeight="1">
      <c r="A201" s="69" t="s">
        <v>332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</row>
    <row r="202" spans="1:17" ht="12" customHeight="1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87" ht="12" customHeight="1">
      <c r="A203" s="34" t="s">
        <v>333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 t="s">
        <v>54</v>
      </c>
      <c r="Y203" s="34"/>
      <c r="Z203" s="34"/>
      <c r="AA203" s="34"/>
      <c r="AB203" s="34" t="s">
        <v>334</v>
      </c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 t="s">
        <v>335</v>
      </c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</row>
    <row r="204" spans="1:87" ht="22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 t="s">
        <v>336</v>
      </c>
      <c r="AC204" s="34"/>
      <c r="AD204" s="34"/>
      <c r="AE204" s="34"/>
      <c r="AF204" s="34"/>
      <c r="AG204" s="34"/>
      <c r="AH204" s="34"/>
      <c r="AI204" s="34"/>
      <c r="AJ204" s="34" t="s">
        <v>337</v>
      </c>
      <c r="AK204" s="34"/>
      <c r="AL204" s="34"/>
      <c r="AM204" s="34"/>
      <c r="AN204" s="34" t="s">
        <v>338</v>
      </c>
      <c r="AO204" s="34"/>
      <c r="AP204" s="34"/>
      <c r="AQ204" s="34"/>
      <c r="AR204" s="34"/>
      <c r="AS204" s="34"/>
      <c r="AT204" s="34"/>
      <c r="AU204" s="34"/>
      <c r="AV204" s="34" t="s">
        <v>389</v>
      </c>
      <c r="AW204" s="34"/>
      <c r="AX204" s="34"/>
      <c r="AY204" s="34"/>
      <c r="AZ204" s="34" t="s">
        <v>390</v>
      </c>
      <c r="BA204" s="34"/>
      <c r="BB204" s="34"/>
      <c r="BC204" s="34"/>
      <c r="BD204" s="34" t="s">
        <v>391</v>
      </c>
      <c r="BE204" s="34"/>
      <c r="BF204" s="34"/>
      <c r="BG204" s="34"/>
      <c r="BH204" s="34" t="s">
        <v>339</v>
      </c>
      <c r="BI204" s="34"/>
      <c r="BJ204" s="34"/>
      <c r="BK204" s="34"/>
      <c r="BL204" s="34"/>
      <c r="BM204" s="34"/>
      <c r="BN204" s="34"/>
      <c r="BO204" s="34"/>
      <c r="BP204" s="34" t="s">
        <v>336</v>
      </c>
      <c r="BQ204" s="34"/>
      <c r="BR204" s="34"/>
      <c r="BS204" s="34"/>
      <c r="BT204" s="34" t="s">
        <v>392</v>
      </c>
      <c r="BU204" s="34"/>
      <c r="BV204" s="34"/>
      <c r="BW204" s="34"/>
      <c r="BX204" s="34" t="s">
        <v>393</v>
      </c>
      <c r="BY204" s="34"/>
      <c r="BZ204" s="34"/>
      <c r="CA204" s="34"/>
      <c r="CB204" s="34" t="s">
        <v>338</v>
      </c>
      <c r="CC204" s="34"/>
      <c r="CD204" s="34"/>
      <c r="CE204" s="34"/>
      <c r="CF204" s="34" t="s">
        <v>339</v>
      </c>
      <c r="CG204" s="34"/>
      <c r="CH204" s="34"/>
      <c r="CI204" s="34"/>
    </row>
    <row r="205" spans="1:87" ht="43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 t="s">
        <v>387</v>
      </c>
      <c r="AC205" s="34"/>
      <c r="AD205" s="34"/>
      <c r="AE205" s="34"/>
      <c r="AF205" s="34" t="s">
        <v>388</v>
      </c>
      <c r="AG205" s="34"/>
      <c r="AH205" s="34"/>
      <c r="AI205" s="34"/>
      <c r="AJ205" s="34"/>
      <c r="AK205" s="34"/>
      <c r="AL205" s="34"/>
      <c r="AM205" s="34"/>
      <c r="AN205" s="34" t="s">
        <v>387</v>
      </c>
      <c r="AO205" s="34"/>
      <c r="AP205" s="34"/>
      <c r="AQ205" s="34"/>
      <c r="AR205" s="34" t="s">
        <v>388</v>
      </c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 t="s">
        <v>387</v>
      </c>
      <c r="BI205" s="34"/>
      <c r="BJ205" s="34"/>
      <c r="BK205" s="34"/>
      <c r="BL205" s="34" t="s">
        <v>388</v>
      </c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</row>
    <row r="206" spans="1:87" ht="12" customHeight="1">
      <c r="A206" s="198">
        <v>1</v>
      </c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200"/>
      <c r="X206" s="187">
        <v>2</v>
      </c>
      <c r="Y206" s="187"/>
      <c r="Z206" s="187"/>
      <c r="AA206" s="187"/>
      <c r="AB206" s="187">
        <v>3</v>
      </c>
      <c r="AC206" s="187"/>
      <c r="AD206" s="187"/>
      <c r="AE206" s="187"/>
      <c r="AF206" s="187">
        <v>4</v>
      </c>
      <c r="AG206" s="187"/>
      <c r="AH206" s="187"/>
      <c r="AI206" s="187"/>
      <c r="AJ206" s="187">
        <v>5</v>
      </c>
      <c r="AK206" s="187"/>
      <c r="AL206" s="187"/>
      <c r="AM206" s="187"/>
      <c r="AN206" s="187">
        <v>6</v>
      </c>
      <c r="AO206" s="187"/>
      <c r="AP206" s="187"/>
      <c r="AQ206" s="187"/>
      <c r="AR206" s="187">
        <v>7</v>
      </c>
      <c r="AS206" s="187"/>
      <c r="AT206" s="187"/>
      <c r="AU206" s="187"/>
      <c r="AV206" s="187">
        <v>8</v>
      </c>
      <c r="AW206" s="187"/>
      <c r="AX206" s="187"/>
      <c r="AY206" s="187"/>
      <c r="AZ206" s="187">
        <v>9</v>
      </c>
      <c r="BA206" s="187"/>
      <c r="BB206" s="187"/>
      <c r="BC206" s="187"/>
      <c r="BD206" s="187">
        <v>10</v>
      </c>
      <c r="BE206" s="187"/>
      <c r="BF206" s="187"/>
      <c r="BG206" s="187"/>
      <c r="BH206" s="187">
        <v>11</v>
      </c>
      <c r="BI206" s="187"/>
      <c r="BJ206" s="187"/>
      <c r="BK206" s="187"/>
      <c r="BL206" s="187">
        <v>12</v>
      </c>
      <c r="BM206" s="187"/>
      <c r="BN206" s="187"/>
      <c r="BO206" s="187"/>
      <c r="BP206" s="187">
        <v>13</v>
      </c>
      <c r="BQ206" s="187"/>
      <c r="BR206" s="187"/>
      <c r="BS206" s="187"/>
      <c r="BT206" s="187">
        <v>14</v>
      </c>
      <c r="BU206" s="187"/>
      <c r="BV206" s="187"/>
      <c r="BW206" s="187"/>
      <c r="BX206" s="187">
        <v>15</v>
      </c>
      <c r="BY206" s="187"/>
      <c r="BZ206" s="187"/>
      <c r="CA206" s="187"/>
      <c r="CB206" s="187">
        <v>16</v>
      </c>
      <c r="CC206" s="187"/>
      <c r="CD206" s="187"/>
      <c r="CE206" s="187"/>
      <c r="CF206" s="187">
        <v>17</v>
      </c>
      <c r="CG206" s="187"/>
      <c r="CH206" s="187"/>
      <c r="CI206" s="187"/>
    </row>
    <row r="207" spans="1:87" ht="24" customHeight="1">
      <c r="A207" s="201" t="s">
        <v>394</v>
      </c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115">
        <v>1410</v>
      </c>
      <c r="Y207" s="116"/>
      <c r="Z207" s="116"/>
      <c r="AA207" s="117"/>
      <c r="AB207" s="188">
        <f>SUM(AB209:AE213)</f>
        <v>0</v>
      </c>
      <c r="AC207" s="189"/>
      <c r="AD207" s="189"/>
      <c r="AE207" s="190"/>
      <c r="AF207" s="188">
        <f>SUM(AF209:AI213)</f>
        <v>0</v>
      </c>
      <c r="AG207" s="189"/>
      <c r="AH207" s="189"/>
      <c r="AI207" s="190"/>
      <c r="AJ207" s="188">
        <f>SUM(AJ209:AM213)</f>
        <v>0</v>
      </c>
      <c r="AK207" s="189"/>
      <c r="AL207" s="189"/>
      <c r="AM207" s="190"/>
      <c r="AN207" s="188">
        <f>SUM(AN209:AQ213)</f>
        <v>0</v>
      </c>
      <c r="AO207" s="189"/>
      <c r="AP207" s="189"/>
      <c r="AQ207" s="190"/>
      <c r="AR207" s="188">
        <f>SUM(AR209:AU213)</f>
        <v>0</v>
      </c>
      <c r="AS207" s="189"/>
      <c r="AT207" s="189"/>
      <c r="AU207" s="190"/>
      <c r="AV207" s="188">
        <f>SUM(AV209:AY213)</f>
        <v>0</v>
      </c>
      <c r="AW207" s="189"/>
      <c r="AX207" s="189"/>
      <c r="AY207" s="190"/>
      <c r="AZ207" s="188">
        <f>SUM(AZ209:BC213)</f>
        <v>0</v>
      </c>
      <c r="BA207" s="189"/>
      <c r="BB207" s="189"/>
      <c r="BC207" s="190"/>
      <c r="BD207" s="188">
        <f>SUM(BD209:BG213)</f>
        <v>0</v>
      </c>
      <c r="BE207" s="189"/>
      <c r="BF207" s="189"/>
      <c r="BG207" s="190"/>
      <c r="BH207" s="188">
        <f>SUM(BH209:BK213)</f>
        <v>0</v>
      </c>
      <c r="BI207" s="189"/>
      <c r="BJ207" s="189"/>
      <c r="BK207" s="190"/>
      <c r="BL207" s="188">
        <f>SUM(BL209:BO213)</f>
        <v>0</v>
      </c>
      <c r="BM207" s="189"/>
      <c r="BN207" s="189"/>
      <c r="BO207" s="190"/>
      <c r="BP207" s="188">
        <f>SUM(BP209:BS213)</f>
        <v>0</v>
      </c>
      <c r="BQ207" s="189"/>
      <c r="BR207" s="189"/>
      <c r="BS207" s="190"/>
      <c r="BT207" s="188">
        <f>SUM(BT209:BW213)</f>
        <v>0</v>
      </c>
      <c r="BU207" s="189"/>
      <c r="BV207" s="189"/>
      <c r="BW207" s="190"/>
      <c r="BX207" s="188">
        <f>SUM(BX209:CA213)</f>
        <v>0</v>
      </c>
      <c r="BY207" s="189"/>
      <c r="BZ207" s="189"/>
      <c r="CA207" s="190"/>
      <c r="CB207" s="188">
        <f>SUM(CB209:CE213)</f>
        <v>0</v>
      </c>
      <c r="CC207" s="189"/>
      <c r="CD207" s="189"/>
      <c r="CE207" s="190"/>
      <c r="CF207" s="188">
        <f>SUM(CF209:CI213)</f>
        <v>0</v>
      </c>
      <c r="CG207" s="189"/>
      <c r="CH207" s="189"/>
      <c r="CI207" s="190"/>
    </row>
    <row r="208" spans="1:87" ht="12" customHeight="1">
      <c r="A208" s="197" t="s">
        <v>340</v>
      </c>
      <c r="B208" s="197"/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18"/>
      <c r="Y208" s="119"/>
      <c r="Z208" s="119"/>
      <c r="AA208" s="120"/>
      <c r="AB208" s="191"/>
      <c r="AC208" s="192"/>
      <c r="AD208" s="192"/>
      <c r="AE208" s="193"/>
      <c r="AF208" s="191"/>
      <c r="AG208" s="192"/>
      <c r="AH208" s="192"/>
      <c r="AI208" s="193"/>
      <c r="AJ208" s="191"/>
      <c r="AK208" s="192"/>
      <c r="AL208" s="192"/>
      <c r="AM208" s="193"/>
      <c r="AN208" s="191"/>
      <c r="AO208" s="192"/>
      <c r="AP208" s="192"/>
      <c r="AQ208" s="193"/>
      <c r="AR208" s="191"/>
      <c r="AS208" s="192"/>
      <c r="AT208" s="192"/>
      <c r="AU208" s="193"/>
      <c r="AV208" s="191"/>
      <c r="AW208" s="192"/>
      <c r="AX208" s="192"/>
      <c r="AY208" s="193"/>
      <c r="AZ208" s="191"/>
      <c r="BA208" s="192"/>
      <c r="BB208" s="192"/>
      <c r="BC208" s="193"/>
      <c r="BD208" s="191"/>
      <c r="BE208" s="192"/>
      <c r="BF208" s="192"/>
      <c r="BG208" s="193"/>
      <c r="BH208" s="191"/>
      <c r="BI208" s="192"/>
      <c r="BJ208" s="192"/>
      <c r="BK208" s="193"/>
      <c r="BL208" s="191"/>
      <c r="BM208" s="192"/>
      <c r="BN208" s="192"/>
      <c r="BO208" s="193"/>
      <c r="BP208" s="191"/>
      <c r="BQ208" s="192"/>
      <c r="BR208" s="192"/>
      <c r="BS208" s="193"/>
      <c r="BT208" s="191"/>
      <c r="BU208" s="192"/>
      <c r="BV208" s="192"/>
      <c r="BW208" s="193"/>
      <c r="BX208" s="191"/>
      <c r="BY208" s="192"/>
      <c r="BZ208" s="192"/>
      <c r="CA208" s="193"/>
      <c r="CB208" s="191"/>
      <c r="CC208" s="192"/>
      <c r="CD208" s="192"/>
      <c r="CE208" s="193"/>
      <c r="CF208" s="191"/>
      <c r="CG208" s="192"/>
      <c r="CH208" s="192"/>
      <c r="CI208" s="193"/>
    </row>
    <row r="209" spans="1:87" ht="12" customHeight="1">
      <c r="A209" s="202" t="s">
        <v>341</v>
      </c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61">
        <v>1411</v>
      </c>
      <c r="Y209" s="61"/>
      <c r="Z209" s="61"/>
      <c r="AA209" s="61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111">
        <f>AB209+AJ209-AN209-AZ209+BD209</f>
        <v>0</v>
      </c>
      <c r="BI209" s="111"/>
      <c r="BJ209" s="111"/>
      <c r="BK209" s="111"/>
      <c r="BL209" s="111">
        <f>AF209-AR209+AV209</f>
        <v>0</v>
      </c>
      <c r="BM209" s="111"/>
      <c r="BN209" s="111"/>
      <c r="BO209" s="111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111">
        <f>BP209+BT209+BX209-CB209</f>
        <v>0</v>
      </c>
      <c r="CG209" s="111"/>
      <c r="CH209" s="111"/>
      <c r="CI209" s="111"/>
    </row>
    <row r="210" spans="1:87" ht="12" customHeight="1">
      <c r="A210" s="202" t="s">
        <v>342</v>
      </c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61">
        <v>1412</v>
      </c>
      <c r="Y210" s="61"/>
      <c r="Z210" s="61"/>
      <c r="AA210" s="61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111">
        <f>AB210+AJ210-AN210-AZ210+BD210</f>
        <v>0</v>
      </c>
      <c r="BI210" s="111"/>
      <c r="BJ210" s="111"/>
      <c r="BK210" s="111"/>
      <c r="BL210" s="111">
        <f>AF210-AR210+AV210</f>
        <v>0</v>
      </c>
      <c r="BM210" s="111"/>
      <c r="BN210" s="111"/>
      <c r="BO210" s="111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111">
        <f>BP210+BT210+BX210-CB210</f>
        <v>0</v>
      </c>
      <c r="CG210" s="111"/>
      <c r="CH210" s="111"/>
      <c r="CI210" s="111"/>
    </row>
    <row r="211" spans="1:87" ht="12" customHeight="1">
      <c r="A211" s="202" t="s">
        <v>343</v>
      </c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61">
        <v>1413</v>
      </c>
      <c r="Y211" s="61"/>
      <c r="Z211" s="61"/>
      <c r="AA211" s="61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111">
        <f>AB211+AJ211-AN211-AZ211+BD211</f>
        <v>0</v>
      </c>
      <c r="BI211" s="111"/>
      <c r="BJ211" s="111"/>
      <c r="BK211" s="111"/>
      <c r="BL211" s="111">
        <f>AF211-AR211+AV211</f>
        <v>0</v>
      </c>
      <c r="BM211" s="111"/>
      <c r="BN211" s="111"/>
      <c r="BO211" s="111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111">
        <f>BP211+BT211+BX211-CB211</f>
        <v>0</v>
      </c>
      <c r="CG211" s="111"/>
      <c r="CH211" s="111"/>
      <c r="CI211" s="111"/>
    </row>
    <row r="212" spans="1:87" ht="12" customHeight="1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61">
        <v>1414</v>
      </c>
      <c r="Y212" s="61"/>
      <c r="Z212" s="61"/>
      <c r="AA212" s="61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111">
        <f>AB212+AJ212-AN212-AZ212+BD212</f>
        <v>0</v>
      </c>
      <c r="BI212" s="111"/>
      <c r="BJ212" s="111"/>
      <c r="BK212" s="111"/>
      <c r="BL212" s="111">
        <f>AF212-AR212+AV212</f>
        <v>0</v>
      </c>
      <c r="BM212" s="111"/>
      <c r="BN212" s="111"/>
      <c r="BO212" s="111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111">
        <f>BP212+BT212+BX212-CB212</f>
        <v>0</v>
      </c>
      <c r="CG212" s="111"/>
      <c r="CH212" s="111"/>
      <c r="CI212" s="111"/>
    </row>
    <row r="213" spans="1:87" ht="12" customHeight="1">
      <c r="A213" s="202" t="s">
        <v>344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61">
        <v>1415</v>
      </c>
      <c r="Y213" s="61"/>
      <c r="Z213" s="61"/>
      <c r="AA213" s="61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111">
        <f>AB213+AJ213-AN213-AZ213+BD213</f>
        <v>0</v>
      </c>
      <c r="BI213" s="111"/>
      <c r="BJ213" s="111"/>
      <c r="BK213" s="111"/>
      <c r="BL213" s="111">
        <f>AF213-AR213+AV213</f>
        <v>0</v>
      </c>
      <c r="BM213" s="111"/>
      <c r="BN213" s="111"/>
      <c r="BO213" s="111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111">
        <f>BP213+BT213+BX213-CB213</f>
        <v>0</v>
      </c>
      <c r="CG213" s="111"/>
      <c r="CH213" s="111"/>
      <c r="CI213" s="111"/>
    </row>
    <row r="214" spans="1:87" ht="24" customHeight="1">
      <c r="A214" s="201" t="s">
        <v>395</v>
      </c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1"/>
      <c r="V214" s="201"/>
      <c r="W214" s="201"/>
      <c r="X214" s="115">
        <v>1420</v>
      </c>
      <c r="Y214" s="116"/>
      <c r="Z214" s="116"/>
      <c r="AA214" s="117"/>
      <c r="AB214" s="188">
        <f>SUM(AB216:AE219)</f>
        <v>0</v>
      </c>
      <c r="AC214" s="189"/>
      <c r="AD214" s="189"/>
      <c r="AE214" s="190"/>
      <c r="AF214" s="121" t="s">
        <v>130</v>
      </c>
      <c r="AG214" s="122"/>
      <c r="AH214" s="122"/>
      <c r="AI214" s="123"/>
      <c r="AJ214" s="188">
        <f>SUM(AJ216:AM219)</f>
        <v>0</v>
      </c>
      <c r="AK214" s="189"/>
      <c r="AL214" s="189"/>
      <c r="AM214" s="190"/>
      <c r="AN214" s="188">
        <f>SUM(AN216:AQ219)</f>
        <v>0</v>
      </c>
      <c r="AO214" s="189"/>
      <c r="AP214" s="189"/>
      <c r="AQ214" s="190"/>
      <c r="AR214" s="121" t="s">
        <v>130</v>
      </c>
      <c r="AS214" s="122"/>
      <c r="AT214" s="122"/>
      <c r="AU214" s="123"/>
      <c r="AV214" s="121" t="s">
        <v>130</v>
      </c>
      <c r="AW214" s="122"/>
      <c r="AX214" s="122"/>
      <c r="AY214" s="123"/>
      <c r="AZ214" s="188">
        <f>SUM(AZ216:BC219)</f>
        <v>0</v>
      </c>
      <c r="BA214" s="189"/>
      <c r="BB214" s="189"/>
      <c r="BC214" s="190"/>
      <c r="BD214" s="188">
        <f>SUM(BD216:BG219)</f>
        <v>0</v>
      </c>
      <c r="BE214" s="189"/>
      <c r="BF214" s="189"/>
      <c r="BG214" s="190"/>
      <c r="BH214" s="188">
        <f>SUM(BH216:BK219)</f>
        <v>0</v>
      </c>
      <c r="BI214" s="189"/>
      <c r="BJ214" s="189"/>
      <c r="BK214" s="190"/>
      <c r="BL214" s="121" t="s">
        <v>130</v>
      </c>
      <c r="BM214" s="122"/>
      <c r="BN214" s="122"/>
      <c r="BO214" s="123"/>
      <c r="BP214" s="188">
        <f>SUM(BP216:BS219)</f>
        <v>0</v>
      </c>
      <c r="BQ214" s="189"/>
      <c r="BR214" s="189"/>
      <c r="BS214" s="190"/>
      <c r="BT214" s="188">
        <f>SUM(BT216:BW219)</f>
        <v>0</v>
      </c>
      <c r="BU214" s="189"/>
      <c r="BV214" s="189"/>
      <c r="BW214" s="190"/>
      <c r="BX214" s="188">
        <f>SUM(BX216:CA219)</f>
        <v>0</v>
      </c>
      <c r="BY214" s="189"/>
      <c r="BZ214" s="189"/>
      <c r="CA214" s="190"/>
      <c r="CB214" s="188">
        <f>SUM(CB216:CE219)</f>
        <v>0</v>
      </c>
      <c r="CC214" s="189"/>
      <c r="CD214" s="189"/>
      <c r="CE214" s="190"/>
      <c r="CF214" s="188">
        <f>SUM(CF216:CI219)</f>
        <v>0</v>
      </c>
      <c r="CG214" s="189"/>
      <c r="CH214" s="189"/>
      <c r="CI214" s="190"/>
    </row>
    <row r="215" spans="1:87" ht="12" customHeight="1">
      <c r="A215" s="197" t="s">
        <v>345</v>
      </c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18"/>
      <c r="Y215" s="119"/>
      <c r="Z215" s="119"/>
      <c r="AA215" s="120"/>
      <c r="AB215" s="191"/>
      <c r="AC215" s="192"/>
      <c r="AD215" s="192"/>
      <c r="AE215" s="193"/>
      <c r="AF215" s="124"/>
      <c r="AG215" s="125"/>
      <c r="AH215" s="125"/>
      <c r="AI215" s="126"/>
      <c r="AJ215" s="191"/>
      <c r="AK215" s="192"/>
      <c r="AL215" s="192"/>
      <c r="AM215" s="193"/>
      <c r="AN215" s="191"/>
      <c r="AO215" s="192"/>
      <c r="AP215" s="192"/>
      <c r="AQ215" s="193"/>
      <c r="AR215" s="124"/>
      <c r="AS215" s="125"/>
      <c r="AT215" s="125"/>
      <c r="AU215" s="126"/>
      <c r="AV215" s="124"/>
      <c r="AW215" s="125"/>
      <c r="AX215" s="125"/>
      <c r="AY215" s="126"/>
      <c r="AZ215" s="191"/>
      <c r="BA215" s="192"/>
      <c r="BB215" s="192"/>
      <c r="BC215" s="193"/>
      <c r="BD215" s="191"/>
      <c r="BE215" s="192"/>
      <c r="BF215" s="192"/>
      <c r="BG215" s="193"/>
      <c r="BH215" s="191"/>
      <c r="BI215" s="192"/>
      <c r="BJ215" s="192"/>
      <c r="BK215" s="193"/>
      <c r="BL215" s="124"/>
      <c r="BM215" s="125"/>
      <c r="BN215" s="125"/>
      <c r="BO215" s="126"/>
      <c r="BP215" s="191"/>
      <c r="BQ215" s="192"/>
      <c r="BR215" s="192"/>
      <c r="BS215" s="193"/>
      <c r="BT215" s="191"/>
      <c r="BU215" s="192"/>
      <c r="BV215" s="192"/>
      <c r="BW215" s="193"/>
      <c r="BX215" s="191"/>
      <c r="BY215" s="192"/>
      <c r="BZ215" s="192"/>
      <c r="CA215" s="193"/>
      <c r="CB215" s="191"/>
      <c r="CC215" s="192"/>
      <c r="CD215" s="192"/>
      <c r="CE215" s="193"/>
      <c r="CF215" s="191"/>
      <c r="CG215" s="192"/>
      <c r="CH215" s="192"/>
      <c r="CI215" s="193"/>
    </row>
    <row r="216" spans="1:87" ht="12" customHeight="1">
      <c r="A216" s="202" t="s">
        <v>346</v>
      </c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61">
        <v>1421</v>
      </c>
      <c r="Y216" s="61"/>
      <c r="Z216" s="61"/>
      <c r="AA216" s="61"/>
      <c r="AB216" s="62"/>
      <c r="AC216" s="62"/>
      <c r="AD216" s="62"/>
      <c r="AE216" s="62"/>
      <c r="AF216" s="62" t="s">
        <v>130</v>
      </c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 t="s">
        <v>130</v>
      </c>
      <c r="AS216" s="62"/>
      <c r="AT216" s="62"/>
      <c r="AU216" s="62"/>
      <c r="AV216" s="62" t="s">
        <v>130</v>
      </c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111">
        <f>AB216+AJ216-AN216-AZ216+BD216</f>
        <v>0</v>
      </c>
      <c r="BI216" s="111"/>
      <c r="BJ216" s="111"/>
      <c r="BK216" s="111"/>
      <c r="BL216" s="62" t="s">
        <v>130</v>
      </c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111">
        <f>BP216+BT216+BX216-CB216</f>
        <v>0</v>
      </c>
      <c r="CG216" s="111"/>
      <c r="CH216" s="111"/>
      <c r="CI216" s="111"/>
    </row>
    <row r="217" spans="1:87" ht="12" customHeight="1">
      <c r="A217" s="202" t="s">
        <v>347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61">
        <v>1422</v>
      </c>
      <c r="Y217" s="61"/>
      <c r="Z217" s="61"/>
      <c r="AA217" s="61"/>
      <c r="AB217" s="62"/>
      <c r="AC217" s="62"/>
      <c r="AD217" s="62"/>
      <c r="AE217" s="62"/>
      <c r="AF217" s="62" t="s">
        <v>130</v>
      </c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 t="s">
        <v>130</v>
      </c>
      <c r="AS217" s="62"/>
      <c r="AT217" s="62"/>
      <c r="AU217" s="62"/>
      <c r="AV217" s="62" t="s">
        <v>130</v>
      </c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111">
        <f>AB217+AJ217-AN217-AZ217+BD217</f>
        <v>0</v>
      </c>
      <c r="BI217" s="111"/>
      <c r="BJ217" s="111"/>
      <c r="BK217" s="111"/>
      <c r="BL217" s="62" t="s">
        <v>130</v>
      </c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111">
        <f>BP217+BT217+BX217-CB217</f>
        <v>0</v>
      </c>
      <c r="CG217" s="111"/>
      <c r="CH217" s="111"/>
      <c r="CI217" s="111"/>
    </row>
    <row r="218" spans="1:87" ht="12" customHeight="1">
      <c r="A218" s="202"/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61">
        <v>1423</v>
      </c>
      <c r="Y218" s="61"/>
      <c r="Z218" s="61"/>
      <c r="AA218" s="61"/>
      <c r="AB218" s="62"/>
      <c r="AC218" s="62"/>
      <c r="AD218" s="62"/>
      <c r="AE218" s="62"/>
      <c r="AF218" s="62" t="s">
        <v>130</v>
      </c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 t="s">
        <v>130</v>
      </c>
      <c r="AS218" s="62"/>
      <c r="AT218" s="62"/>
      <c r="AU218" s="62"/>
      <c r="AV218" s="62" t="s">
        <v>130</v>
      </c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111">
        <f>AB218+AJ218-AN218-AZ218+BD218</f>
        <v>0</v>
      </c>
      <c r="BI218" s="111"/>
      <c r="BJ218" s="111"/>
      <c r="BK218" s="111"/>
      <c r="BL218" s="62" t="s">
        <v>130</v>
      </c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111">
        <f>BP218+BT218+BX218-CB218</f>
        <v>0</v>
      </c>
      <c r="CG218" s="111"/>
      <c r="CH218" s="111"/>
      <c r="CI218" s="111"/>
    </row>
    <row r="219" spans="1:87" ht="12" customHeight="1">
      <c r="A219" s="202" t="s">
        <v>348</v>
      </c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61">
        <v>1424</v>
      </c>
      <c r="Y219" s="61"/>
      <c r="Z219" s="61"/>
      <c r="AA219" s="61"/>
      <c r="AB219" s="62"/>
      <c r="AC219" s="62"/>
      <c r="AD219" s="62"/>
      <c r="AE219" s="62"/>
      <c r="AF219" s="62" t="s">
        <v>130</v>
      </c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 t="s">
        <v>130</v>
      </c>
      <c r="AS219" s="62"/>
      <c r="AT219" s="62"/>
      <c r="AU219" s="62"/>
      <c r="AV219" s="62" t="s">
        <v>130</v>
      </c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111">
        <f>AB219+AJ219-AN219-AZ219+BD219</f>
        <v>0</v>
      </c>
      <c r="BI219" s="111"/>
      <c r="BJ219" s="111"/>
      <c r="BK219" s="111"/>
      <c r="BL219" s="62" t="s">
        <v>130</v>
      </c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111">
        <f>BP219+BT219+BX219-CB219</f>
        <v>0</v>
      </c>
      <c r="CG219" s="111"/>
      <c r="CH219" s="111"/>
      <c r="CI219" s="111"/>
    </row>
    <row r="220" spans="1:87" ht="12" customHeight="1">
      <c r="A220" s="202" t="s">
        <v>78</v>
      </c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61">
        <v>1430</v>
      </c>
      <c r="Y220" s="61"/>
      <c r="Z220" s="61"/>
      <c r="AA220" s="61"/>
      <c r="AB220" s="111">
        <f>AB207+AB214</f>
        <v>0</v>
      </c>
      <c r="AC220" s="111"/>
      <c r="AD220" s="111"/>
      <c r="AE220" s="111"/>
      <c r="AF220" s="111">
        <f>AF207</f>
        <v>0</v>
      </c>
      <c r="AG220" s="111"/>
      <c r="AH220" s="111"/>
      <c r="AI220" s="111"/>
      <c r="AJ220" s="111">
        <f>AJ207+AJ214</f>
        <v>0</v>
      </c>
      <c r="AK220" s="111"/>
      <c r="AL220" s="111"/>
      <c r="AM220" s="111"/>
      <c r="AN220" s="111">
        <f>AN207+AN214</f>
        <v>0</v>
      </c>
      <c r="AO220" s="111"/>
      <c r="AP220" s="111"/>
      <c r="AQ220" s="111"/>
      <c r="AR220" s="111">
        <f>AR207</f>
        <v>0</v>
      </c>
      <c r="AS220" s="111"/>
      <c r="AT220" s="111"/>
      <c r="AU220" s="111"/>
      <c r="AV220" s="111">
        <f>AV207</f>
        <v>0</v>
      </c>
      <c r="AW220" s="111"/>
      <c r="AX220" s="111"/>
      <c r="AY220" s="111"/>
      <c r="AZ220" s="111">
        <f>AZ207+AZ214</f>
        <v>0</v>
      </c>
      <c r="BA220" s="111"/>
      <c r="BB220" s="111"/>
      <c r="BC220" s="111"/>
      <c r="BD220" s="111">
        <f>BD207+BD214</f>
        <v>0</v>
      </c>
      <c r="BE220" s="111"/>
      <c r="BF220" s="111"/>
      <c r="BG220" s="111"/>
      <c r="BH220" s="111">
        <f>BH207+BH214</f>
        <v>0</v>
      </c>
      <c r="BI220" s="111"/>
      <c r="BJ220" s="111"/>
      <c r="BK220" s="111"/>
      <c r="BL220" s="111">
        <f>BL207</f>
        <v>0</v>
      </c>
      <c r="BM220" s="111"/>
      <c r="BN220" s="111"/>
      <c r="BO220" s="111"/>
      <c r="BP220" s="111">
        <f>BP207+BP214</f>
        <v>0</v>
      </c>
      <c r="BQ220" s="111"/>
      <c r="BR220" s="111"/>
      <c r="BS220" s="111"/>
      <c r="BT220" s="111">
        <f>BT207+BT214</f>
        <v>0</v>
      </c>
      <c r="BU220" s="111"/>
      <c r="BV220" s="111"/>
      <c r="BW220" s="111"/>
      <c r="BX220" s="111">
        <f>BX207+BX214</f>
        <v>0</v>
      </c>
      <c r="BY220" s="111"/>
      <c r="BZ220" s="111"/>
      <c r="CA220" s="111"/>
      <c r="CB220" s="111">
        <f>CB207+CB214</f>
        <v>0</v>
      </c>
      <c r="CC220" s="111"/>
      <c r="CD220" s="111"/>
      <c r="CE220" s="111"/>
      <c r="CF220" s="111">
        <f>CF207+CF214</f>
        <v>0</v>
      </c>
      <c r="CG220" s="111"/>
      <c r="CH220" s="111"/>
      <c r="CI220" s="111"/>
    </row>
    <row r="222" spans="1:87" ht="12" customHeight="1">
      <c r="A222" s="47" t="s">
        <v>349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 t="s">
        <v>350</v>
      </c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194" t="s">
        <v>396</v>
      </c>
      <c r="BI222" s="194"/>
      <c r="BJ222" s="194"/>
      <c r="BK222" s="194"/>
      <c r="BL222" s="194"/>
      <c r="BM222" s="196"/>
      <c r="BN222" s="196"/>
      <c r="BO222" s="196"/>
      <c r="BP222" s="196"/>
      <c r="BQ222" s="196"/>
      <c r="BR222" s="196"/>
      <c r="BS222" s="196"/>
      <c r="BT222" s="196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</row>
    <row r="223" spans="1:87" ht="24.75" customHeight="1">
      <c r="A223" s="47" t="s">
        <v>351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 t="s">
        <v>352</v>
      </c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194" t="s">
        <v>397</v>
      </c>
      <c r="BI223" s="194"/>
      <c r="BJ223" s="194"/>
      <c r="BK223" s="194"/>
      <c r="BL223" s="194"/>
      <c r="BM223" s="195"/>
      <c r="BN223" s="195"/>
      <c r="BO223" s="195"/>
      <c r="BP223" s="195"/>
      <c r="BQ223" s="195"/>
      <c r="BR223" s="195"/>
      <c r="BS223" s="195"/>
      <c r="BT223" s="195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47" t="s">
        <v>353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 t="s">
        <v>354</v>
      </c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194" t="s">
        <v>398</v>
      </c>
      <c r="BI224" s="194"/>
      <c r="BJ224" s="194"/>
      <c r="BK224" s="194"/>
      <c r="BL224" s="194"/>
      <c r="BM224" s="196"/>
      <c r="BN224" s="196"/>
      <c r="BO224" s="196"/>
      <c r="BP224" s="196"/>
      <c r="BQ224" s="196"/>
      <c r="BR224" s="196"/>
      <c r="BS224" s="196"/>
      <c r="BT224" s="196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12" ht="12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</row>
    <row r="226" spans="1:87" ht="12" customHeight="1">
      <c r="A226" s="69" t="s">
        <v>355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</row>
    <row r="227" spans="1:12" ht="12" customHeight="1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</row>
    <row r="228" spans="1:87" ht="35.25" customHeight="1">
      <c r="A228" s="115" t="s">
        <v>116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7"/>
      <c r="AD228" s="115" t="s">
        <v>54</v>
      </c>
      <c r="AE228" s="116"/>
      <c r="AF228" s="116"/>
      <c r="AG228" s="117"/>
      <c r="AH228" s="115" t="s">
        <v>356</v>
      </c>
      <c r="AI228" s="116"/>
      <c r="AJ228" s="116"/>
      <c r="AK228" s="116"/>
      <c r="AL228" s="116"/>
      <c r="AM228" s="117"/>
      <c r="AN228" s="115" t="s">
        <v>400</v>
      </c>
      <c r="AO228" s="116"/>
      <c r="AP228" s="116"/>
      <c r="AQ228" s="116"/>
      <c r="AR228" s="116"/>
      <c r="AS228" s="117"/>
      <c r="AT228" s="149" t="s">
        <v>357</v>
      </c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1"/>
      <c r="BF228" s="115" t="s">
        <v>358</v>
      </c>
      <c r="BG228" s="116"/>
      <c r="BH228" s="116"/>
      <c r="BI228" s="116"/>
      <c r="BJ228" s="116"/>
      <c r="BK228" s="117"/>
      <c r="BL228" s="115" t="s">
        <v>359</v>
      </c>
      <c r="BM228" s="116"/>
      <c r="BN228" s="116"/>
      <c r="BO228" s="116"/>
      <c r="BP228" s="116"/>
      <c r="BQ228" s="117"/>
      <c r="BR228" s="115" t="s">
        <v>360</v>
      </c>
      <c r="BS228" s="116"/>
      <c r="BT228" s="116"/>
      <c r="BU228" s="116"/>
      <c r="BV228" s="116"/>
      <c r="BW228" s="117"/>
      <c r="BX228" s="149" t="s">
        <v>399</v>
      </c>
      <c r="BY228" s="150"/>
      <c r="BZ228" s="150"/>
      <c r="CA228" s="150"/>
      <c r="CB228" s="150"/>
      <c r="CC228" s="150"/>
      <c r="CD228" s="150"/>
      <c r="CE228" s="150"/>
      <c r="CF228" s="150"/>
      <c r="CG228" s="150"/>
      <c r="CH228" s="150"/>
      <c r="CI228" s="151"/>
    </row>
    <row r="229" spans="1:87" ht="38.25" customHeight="1">
      <c r="A229" s="118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20"/>
      <c r="AD229" s="118"/>
      <c r="AE229" s="119"/>
      <c r="AF229" s="119"/>
      <c r="AG229" s="120"/>
      <c r="AH229" s="118"/>
      <c r="AI229" s="119"/>
      <c r="AJ229" s="119"/>
      <c r="AK229" s="119"/>
      <c r="AL229" s="119"/>
      <c r="AM229" s="120"/>
      <c r="AN229" s="118"/>
      <c r="AO229" s="119"/>
      <c r="AP229" s="119"/>
      <c r="AQ229" s="119"/>
      <c r="AR229" s="119"/>
      <c r="AS229" s="120"/>
      <c r="AT229" s="61" t="s">
        <v>361</v>
      </c>
      <c r="AU229" s="61"/>
      <c r="AV229" s="61"/>
      <c r="AW229" s="61"/>
      <c r="AX229" s="61"/>
      <c r="AY229" s="61"/>
      <c r="AZ229" s="61" t="s">
        <v>362</v>
      </c>
      <c r="BA229" s="61"/>
      <c r="BB229" s="61"/>
      <c r="BC229" s="61"/>
      <c r="BD229" s="61"/>
      <c r="BE229" s="61"/>
      <c r="BF229" s="118"/>
      <c r="BG229" s="119"/>
      <c r="BH229" s="119"/>
      <c r="BI229" s="119"/>
      <c r="BJ229" s="119"/>
      <c r="BK229" s="120"/>
      <c r="BL229" s="118"/>
      <c r="BM229" s="119"/>
      <c r="BN229" s="119"/>
      <c r="BO229" s="119"/>
      <c r="BP229" s="119"/>
      <c r="BQ229" s="120"/>
      <c r="BR229" s="118"/>
      <c r="BS229" s="119"/>
      <c r="BT229" s="119"/>
      <c r="BU229" s="119"/>
      <c r="BV229" s="119"/>
      <c r="BW229" s="120"/>
      <c r="BX229" s="61" t="s">
        <v>363</v>
      </c>
      <c r="BY229" s="61"/>
      <c r="BZ229" s="61"/>
      <c r="CA229" s="61"/>
      <c r="CB229" s="61"/>
      <c r="CC229" s="61"/>
      <c r="CD229" s="61" t="s">
        <v>364</v>
      </c>
      <c r="CE229" s="61"/>
      <c r="CF229" s="61"/>
      <c r="CG229" s="61"/>
      <c r="CH229" s="61"/>
      <c r="CI229" s="61"/>
    </row>
    <row r="230" spans="1:87" ht="12.75" customHeight="1">
      <c r="A230" s="61">
        <v>1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>
        <v>2</v>
      </c>
      <c r="AE230" s="61"/>
      <c r="AF230" s="61"/>
      <c r="AG230" s="61"/>
      <c r="AH230" s="61">
        <v>3</v>
      </c>
      <c r="AI230" s="61"/>
      <c r="AJ230" s="61"/>
      <c r="AK230" s="61"/>
      <c r="AL230" s="61"/>
      <c r="AM230" s="61"/>
      <c r="AN230" s="61">
        <v>4</v>
      </c>
      <c r="AO230" s="61"/>
      <c r="AP230" s="61"/>
      <c r="AQ230" s="61"/>
      <c r="AR230" s="61"/>
      <c r="AS230" s="61"/>
      <c r="AT230" s="61">
        <v>5</v>
      </c>
      <c r="AU230" s="61"/>
      <c r="AV230" s="61"/>
      <c r="AW230" s="61"/>
      <c r="AX230" s="61"/>
      <c r="AY230" s="61"/>
      <c r="AZ230" s="61">
        <v>6</v>
      </c>
      <c r="BA230" s="61"/>
      <c r="BB230" s="61"/>
      <c r="BC230" s="61"/>
      <c r="BD230" s="61"/>
      <c r="BE230" s="61"/>
      <c r="BF230" s="61">
        <v>7</v>
      </c>
      <c r="BG230" s="61"/>
      <c r="BH230" s="61"/>
      <c r="BI230" s="61"/>
      <c r="BJ230" s="61"/>
      <c r="BK230" s="61"/>
      <c r="BL230" s="61">
        <v>8</v>
      </c>
      <c r="BM230" s="61"/>
      <c r="BN230" s="61"/>
      <c r="BO230" s="61"/>
      <c r="BP230" s="61"/>
      <c r="BQ230" s="61"/>
      <c r="BR230" s="61">
        <v>9</v>
      </c>
      <c r="BS230" s="61"/>
      <c r="BT230" s="61"/>
      <c r="BU230" s="61"/>
      <c r="BV230" s="61"/>
      <c r="BW230" s="61"/>
      <c r="BX230" s="61">
        <v>10</v>
      </c>
      <c r="BY230" s="61"/>
      <c r="BZ230" s="61"/>
      <c r="CA230" s="61"/>
      <c r="CB230" s="61"/>
      <c r="CC230" s="61"/>
      <c r="CD230" s="61">
        <v>11</v>
      </c>
      <c r="CE230" s="61"/>
      <c r="CF230" s="61"/>
      <c r="CG230" s="61"/>
      <c r="CH230" s="61"/>
      <c r="CI230" s="61"/>
    </row>
    <row r="231" spans="1:87" ht="24" customHeight="1">
      <c r="A231" s="205" t="s">
        <v>401</v>
      </c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61">
        <v>1500</v>
      </c>
      <c r="AE231" s="61"/>
      <c r="AF231" s="61"/>
      <c r="AG231" s="61"/>
      <c r="AH231" s="111">
        <f>SUM(AH233,AH237:AM243)</f>
        <v>0</v>
      </c>
      <c r="AI231" s="111"/>
      <c r="AJ231" s="111"/>
      <c r="AK231" s="111"/>
      <c r="AL231" s="111"/>
      <c r="AM231" s="111"/>
      <c r="AN231" s="31" t="s">
        <v>413</v>
      </c>
      <c r="AO231" s="39">
        <f>SUM(AO233,AO237:AR243)</f>
        <v>0</v>
      </c>
      <c r="AP231" s="39"/>
      <c r="AQ231" s="39"/>
      <c r="AR231" s="39"/>
      <c r="AS231" s="32" t="s">
        <v>414</v>
      </c>
      <c r="AT231" s="111">
        <f>SUM(AT233,AT237:AY243)</f>
        <v>0</v>
      </c>
      <c r="AU231" s="111"/>
      <c r="AV231" s="111"/>
      <c r="AW231" s="111"/>
      <c r="AX231" s="111"/>
      <c r="AY231" s="111"/>
      <c r="AZ231" s="31" t="s">
        <v>413</v>
      </c>
      <c r="BA231" s="39">
        <f>SUM(BA233,BA237:BD243)</f>
        <v>0</v>
      </c>
      <c r="BB231" s="39"/>
      <c r="BC231" s="39"/>
      <c r="BD231" s="39"/>
      <c r="BE231" s="32" t="s">
        <v>414</v>
      </c>
      <c r="BF231" s="111">
        <f>SUM(BF233,BF237:BK243)</f>
        <v>0</v>
      </c>
      <c r="BG231" s="111"/>
      <c r="BH231" s="111"/>
      <c r="BI231" s="111"/>
      <c r="BJ231" s="111"/>
      <c r="BK231" s="111"/>
      <c r="BL231" s="111">
        <f>SUM(BL233,BL237:BQ243)</f>
        <v>0</v>
      </c>
      <c r="BM231" s="111"/>
      <c r="BN231" s="111"/>
      <c r="BO231" s="111"/>
      <c r="BP231" s="111"/>
      <c r="BQ231" s="111"/>
      <c r="BR231" s="31" t="s">
        <v>413</v>
      </c>
      <c r="BS231" s="39">
        <f>SUM(BS233,BS237:BV243)</f>
        <v>0</v>
      </c>
      <c r="BT231" s="39"/>
      <c r="BU231" s="39"/>
      <c r="BV231" s="39"/>
      <c r="BW231" s="32" t="s">
        <v>414</v>
      </c>
      <c r="BX231" s="111">
        <f>SUM(BX233,BX237:CC243)</f>
        <v>0</v>
      </c>
      <c r="BY231" s="111"/>
      <c r="BZ231" s="111"/>
      <c r="CA231" s="111"/>
      <c r="CB231" s="111"/>
      <c r="CC231" s="111"/>
      <c r="CD231" s="111">
        <f>SUM(CD233,CD237:CI243)</f>
        <v>0</v>
      </c>
      <c r="CE231" s="111"/>
      <c r="CF231" s="111"/>
      <c r="CG231" s="111"/>
      <c r="CH231" s="111"/>
      <c r="CI231" s="111"/>
    </row>
    <row r="232" spans="1:87" ht="12" customHeight="1">
      <c r="A232" s="204" t="s">
        <v>50</v>
      </c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61"/>
      <c r="AE232" s="61"/>
      <c r="AF232" s="61"/>
      <c r="AG232" s="61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</row>
    <row r="233" spans="1:87" ht="12" customHeight="1">
      <c r="A233" s="202" t="s">
        <v>365</v>
      </c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  <c r="AA233" s="202"/>
      <c r="AB233" s="202"/>
      <c r="AC233" s="202"/>
      <c r="AD233" s="61">
        <v>1510</v>
      </c>
      <c r="AE233" s="61"/>
      <c r="AF233" s="61"/>
      <c r="AG233" s="61"/>
      <c r="AH233" s="62"/>
      <c r="AI233" s="62"/>
      <c r="AJ233" s="62"/>
      <c r="AK233" s="62"/>
      <c r="AL233" s="62"/>
      <c r="AM233" s="62"/>
      <c r="AN233" s="27" t="s">
        <v>413</v>
      </c>
      <c r="AO233" s="147"/>
      <c r="AP233" s="147"/>
      <c r="AQ233" s="147"/>
      <c r="AR233" s="147"/>
      <c r="AS233" s="28" t="s">
        <v>414</v>
      </c>
      <c r="AT233" s="62"/>
      <c r="AU233" s="62"/>
      <c r="AV233" s="62"/>
      <c r="AW233" s="62"/>
      <c r="AX233" s="62"/>
      <c r="AY233" s="62"/>
      <c r="AZ233" s="27" t="s">
        <v>413</v>
      </c>
      <c r="BA233" s="147"/>
      <c r="BB233" s="147"/>
      <c r="BC233" s="147"/>
      <c r="BD233" s="147"/>
      <c r="BE233" s="28" t="s">
        <v>414</v>
      </c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27" t="s">
        <v>413</v>
      </c>
      <c r="BS233" s="147"/>
      <c r="BT233" s="147"/>
      <c r="BU233" s="147"/>
      <c r="BV233" s="147"/>
      <c r="BW233" s="28" t="s">
        <v>414</v>
      </c>
      <c r="BX233" s="111">
        <f>BL233-BS233</f>
        <v>0</v>
      </c>
      <c r="BY233" s="111"/>
      <c r="BZ233" s="111"/>
      <c r="CA233" s="111"/>
      <c r="CB233" s="111"/>
      <c r="CC233" s="111"/>
      <c r="CD233" s="111">
        <f>AT233-BA233-BF233+BX233</f>
        <v>0</v>
      </c>
      <c r="CE233" s="111"/>
      <c r="CF233" s="111"/>
      <c r="CG233" s="111"/>
      <c r="CH233" s="111"/>
      <c r="CI233" s="111"/>
    </row>
    <row r="234" spans="1:87" ht="12" customHeight="1">
      <c r="A234" s="206" t="s">
        <v>366</v>
      </c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115">
        <v>1511</v>
      </c>
      <c r="AE234" s="116"/>
      <c r="AF234" s="116"/>
      <c r="AG234" s="117"/>
      <c r="AH234" s="121"/>
      <c r="AI234" s="122"/>
      <c r="AJ234" s="122"/>
      <c r="AK234" s="122"/>
      <c r="AL234" s="122"/>
      <c r="AM234" s="123"/>
      <c r="AN234" s="121" t="s">
        <v>413</v>
      </c>
      <c r="AO234" s="122"/>
      <c r="AP234" s="122"/>
      <c r="AQ234" s="122"/>
      <c r="AR234" s="122"/>
      <c r="AS234" s="123" t="s">
        <v>414</v>
      </c>
      <c r="AT234" s="121"/>
      <c r="AU234" s="122"/>
      <c r="AV234" s="122"/>
      <c r="AW234" s="122"/>
      <c r="AX234" s="122"/>
      <c r="AY234" s="123"/>
      <c r="AZ234" s="121" t="s">
        <v>413</v>
      </c>
      <c r="BA234" s="122"/>
      <c r="BB234" s="122"/>
      <c r="BC234" s="122"/>
      <c r="BD234" s="122"/>
      <c r="BE234" s="123" t="s">
        <v>414</v>
      </c>
      <c r="BF234" s="121"/>
      <c r="BG234" s="122"/>
      <c r="BH234" s="122"/>
      <c r="BI234" s="122"/>
      <c r="BJ234" s="122"/>
      <c r="BK234" s="123"/>
      <c r="BL234" s="121"/>
      <c r="BM234" s="122"/>
      <c r="BN234" s="122"/>
      <c r="BO234" s="122"/>
      <c r="BP234" s="122"/>
      <c r="BQ234" s="123"/>
      <c r="BR234" s="121" t="s">
        <v>413</v>
      </c>
      <c r="BS234" s="122"/>
      <c r="BT234" s="122"/>
      <c r="BU234" s="122"/>
      <c r="BV234" s="122"/>
      <c r="BW234" s="123" t="s">
        <v>414</v>
      </c>
      <c r="BX234" s="188">
        <f>BL234-BS234</f>
        <v>0</v>
      </c>
      <c r="BY234" s="189"/>
      <c r="BZ234" s="189"/>
      <c r="CA234" s="189"/>
      <c r="CB234" s="189"/>
      <c r="CC234" s="190"/>
      <c r="CD234" s="188">
        <f>AT234-BA234-BF234+BX234</f>
        <v>0</v>
      </c>
      <c r="CE234" s="189"/>
      <c r="CF234" s="189"/>
      <c r="CG234" s="189"/>
      <c r="CH234" s="189"/>
      <c r="CI234" s="190"/>
    </row>
    <row r="235" spans="1:87" ht="12" customHeight="1">
      <c r="A235" s="203" t="s">
        <v>367</v>
      </c>
      <c r="B235" s="203"/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118"/>
      <c r="AE235" s="119"/>
      <c r="AF235" s="119"/>
      <c r="AG235" s="120"/>
      <c r="AH235" s="124"/>
      <c r="AI235" s="125"/>
      <c r="AJ235" s="125"/>
      <c r="AK235" s="125"/>
      <c r="AL235" s="125"/>
      <c r="AM235" s="126"/>
      <c r="AN235" s="124"/>
      <c r="AO235" s="125"/>
      <c r="AP235" s="125"/>
      <c r="AQ235" s="125"/>
      <c r="AR235" s="125"/>
      <c r="AS235" s="126"/>
      <c r="AT235" s="124"/>
      <c r="AU235" s="125"/>
      <c r="AV235" s="125"/>
      <c r="AW235" s="125"/>
      <c r="AX235" s="125"/>
      <c r="AY235" s="126"/>
      <c r="AZ235" s="124"/>
      <c r="BA235" s="125"/>
      <c r="BB235" s="125"/>
      <c r="BC235" s="125"/>
      <c r="BD235" s="125"/>
      <c r="BE235" s="126"/>
      <c r="BF235" s="124"/>
      <c r="BG235" s="125"/>
      <c r="BH235" s="125"/>
      <c r="BI235" s="125"/>
      <c r="BJ235" s="125"/>
      <c r="BK235" s="126"/>
      <c r="BL235" s="124"/>
      <c r="BM235" s="125"/>
      <c r="BN235" s="125"/>
      <c r="BO235" s="125"/>
      <c r="BP235" s="125"/>
      <c r="BQ235" s="126"/>
      <c r="BR235" s="124"/>
      <c r="BS235" s="125"/>
      <c r="BT235" s="125"/>
      <c r="BU235" s="125"/>
      <c r="BV235" s="125"/>
      <c r="BW235" s="126"/>
      <c r="BX235" s="191"/>
      <c r="BY235" s="192"/>
      <c r="BZ235" s="192"/>
      <c r="CA235" s="192"/>
      <c r="CB235" s="192"/>
      <c r="CC235" s="193"/>
      <c r="CD235" s="191"/>
      <c r="CE235" s="192"/>
      <c r="CF235" s="192"/>
      <c r="CG235" s="192"/>
      <c r="CH235" s="192"/>
      <c r="CI235" s="193"/>
    </row>
    <row r="236" spans="1:87" ht="12" customHeight="1">
      <c r="A236" s="204" t="s">
        <v>368</v>
      </c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4"/>
      <c r="AA236" s="204"/>
      <c r="AB236" s="204"/>
      <c r="AC236" s="204"/>
      <c r="AD236" s="61">
        <v>1512</v>
      </c>
      <c r="AE236" s="61"/>
      <c r="AF236" s="61"/>
      <c r="AG236" s="61"/>
      <c r="AH236" s="62"/>
      <c r="AI236" s="62"/>
      <c r="AJ236" s="62"/>
      <c r="AK236" s="62"/>
      <c r="AL236" s="62"/>
      <c r="AM236" s="62"/>
      <c r="AN236" s="27" t="s">
        <v>413</v>
      </c>
      <c r="AO236" s="147"/>
      <c r="AP236" s="147"/>
      <c r="AQ236" s="147"/>
      <c r="AR236" s="147"/>
      <c r="AS236" s="28" t="s">
        <v>414</v>
      </c>
      <c r="AT236" s="62"/>
      <c r="AU236" s="62"/>
      <c r="AV236" s="62"/>
      <c r="AW236" s="62"/>
      <c r="AX236" s="62"/>
      <c r="AY236" s="62"/>
      <c r="AZ236" s="27" t="s">
        <v>413</v>
      </c>
      <c r="BA236" s="147"/>
      <c r="BB236" s="147"/>
      <c r="BC236" s="147"/>
      <c r="BD236" s="147"/>
      <c r="BE236" s="28" t="s">
        <v>414</v>
      </c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27" t="s">
        <v>413</v>
      </c>
      <c r="BS236" s="147"/>
      <c r="BT236" s="147"/>
      <c r="BU236" s="147"/>
      <c r="BV236" s="147"/>
      <c r="BW236" s="28" t="s">
        <v>414</v>
      </c>
      <c r="BX236" s="111">
        <f>BL236-BS236</f>
        <v>0</v>
      </c>
      <c r="BY236" s="111"/>
      <c r="BZ236" s="111"/>
      <c r="CA236" s="111"/>
      <c r="CB236" s="111"/>
      <c r="CC236" s="111"/>
      <c r="CD236" s="111">
        <f>AT236-BA236-BF236+BX236</f>
        <v>0</v>
      </c>
      <c r="CE236" s="111"/>
      <c r="CF236" s="111"/>
      <c r="CG236" s="111"/>
      <c r="CH236" s="111"/>
      <c r="CI236" s="111"/>
    </row>
    <row r="237" spans="1:87" ht="12" customHeight="1">
      <c r="A237" s="202" t="s">
        <v>369</v>
      </c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  <c r="AA237" s="202"/>
      <c r="AB237" s="202"/>
      <c r="AC237" s="202"/>
      <c r="AD237" s="61">
        <v>1513</v>
      </c>
      <c r="AE237" s="61"/>
      <c r="AF237" s="61"/>
      <c r="AG237" s="61"/>
      <c r="AH237" s="62"/>
      <c r="AI237" s="62"/>
      <c r="AJ237" s="62"/>
      <c r="AK237" s="62"/>
      <c r="AL237" s="62"/>
      <c r="AM237" s="62"/>
      <c r="AN237" s="27" t="s">
        <v>413</v>
      </c>
      <c r="AO237" s="147"/>
      <c r="AP237" s="147"/>
      <c r="AQ237" s="147"/>
      <c r="AR237" s="147"/>
      <c r="AS237" s="28" t="s">
        <v>414</v>
      </c>
      <c r="AT237" s="62"/>
      <c r="AU237" s="62"/>
      <c r="AV237" s="62"/>
      <c r="AW237" s="62"/>
      <c r="AX237" s="62"/>
      <c r="AY237" s="62"/>
      <c r="AZ237" s="27" t="s">
        <v>413</v>
      </c>
      <c r="BA237" s="147"/>
      <c r="BB237" s="147"/>
      <c r="BC237" s="147"/>
      <c r="BD237" s="147"/>
      <c r="BE237" s="28" t="s">
        <v>414</v>
      </c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27" t="s">
        <v>413</v>
      </c>
      <c r="BS237" s="147"/>
      <c r="BT237" s="147"/>
      <c r="BU237" s="147"/>
      <c r="BV237" s="147"/>
      <c r="BW237" s="28" t="s">
        <v>414</v>
      </c>
      <c r="BX237" s="111">
        <f aca="true" t="shared" si="5" ref="BX237:BX243">BL237-BS237</f>
        <v>0</v>
      </c>
      <c r="BY237" s="111"/>
      <c r="BZ237" s="111"/>
      <c r="CA237" s="111"/>
      <c r="CB237" s="111"/>
      <c r="CC237" s="111"/>
      <c r="CD237" s="111">
        <f aca="true" t="shared" si="6" ref="CD237:CD243">AT237-BA237-BF237+BX237</f>
        <v>0</v>
      </c>
      <c r="CE237" s="111"/>
      <c r="CF237" s="111"/>
      <c r="CG237" s="111"/>
      <c r="CH237" s="111"/>
      <c r="CI237" s="111"/>
    </row>
    <row r="238" spans="1:87" ht="12" customHeight="1">
      <c r="A238" s="202" t="s">
        <v>370</v>
      </c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61">
        <v>1514</v>
      </c>
      <c r="AE238" s="61"/>
      <c r="AF238" s="61"/>
      <c r="AG238" s="61"/>
      <c r="AH238" s="62"/>
      <c r="AI238" s="62"/>
      <c r="AJ238" s="62"/>
      <c r="AK238" s="62"/>
      <c r="AL238" s="62"/>
      <c r="AM238" s="62"/>
      <c r="AN238" s="27" t="s">
        <v>413</v>
      </c>
      <c r="AO238" s="147"/>
      <c r="AP238" s="147"/>
      <c r="AQ238" s="147"/>
      <c r="AR238" s="147"/>
      <c r="AS238" s="28" t="s">
        <v>414</v>
      </c>
      <c r="AT238" s="62"/>
      <c r="AU238" s="62"/>
      <c r="AV238" s="62"/>
      <c r="AW238" s="62"/>
      <c r="AX238" s="62"/>
      <c r="AY238" s="62"/>
      <c r="AZ238" s="27" t="s">
        <v>413</v>
      </c>
      <c r="BA238" s="147"/>
      <c r="BB238" s="147"/>
      <c r="BC238" s="147"/>
      <c r="BD238" s="147"/>
      <c r="BE238" s="28" t="s">
        <v>414</v>
      </c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27" t="s">
        <v>413</v>
      </c>
      <c r="BS238" s="147"/>
      <c r="BT238" s="147"/>
      <c r="BU238" s="147"/>
      <c r="BV238" s="147"/>
      <c r="BW238" s="28" t="s">
        <v>414</v>
      </c>
      <c r="BX238" s="111">
        <f t="shared" si="5"/>
        <v>0</v>
      </c>
      <c r="BY238" s="111"/>
      <c r="BZ238" s="111"/>
      <c r="CA238" s="111"/>
      <c r="CB238" s="111"/>
      <c r="CC238" s="111"/>
      <c r="CD238" s="111">
        <f t="shared" si="6"/>
        <v>0</v>
      </c>
      <c r="CE238" s="111"/>
      <c r="CF238" s="111"/>
      <c r="CG238" s="111"/>
      <c r="CH238" s="111"/>
      <c r="CI238" s="111"/>
    </row>
    <row r="239" spans="1:87" ht="12" customHeight="1">
      <c r="A239" s="202" t="s">
        <v>371</v>
      </c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  <c r="AA239" s="202"/>
      <c r="AB239" s="202"/>
      <c r="AC239" s="202"/>
      <c r="AD239" s="61">
        <v>1515</v>
      </c>
      <c r="AE239" s="61"/>
      <c r="AF239" s="61"/>
      <c r="AG239" s="61"/>
      <c r="AH239" s="62"/>
      <c r="AI239" s="62"/>
      <c r="AJ239" s="62"/>
      <c r="AK239" s="62"/>
      <c r="AL239" s="62"/>
      <c r="AM239" s="62"/>
      <c r="AN239" s="27" t="s">
        <v>413</v>
      </c>
      <c r="AO239" s="147"/>
      <c r="AP239" s="147"/>
      <c r="AQ239" s="147"/>
      <c r="AR239" s="147"/>
      <c r="AS239" s="28" t="s">
        <v>414</v>
      </c>
      <c r="AT239" s="62"/>
      <c r="AU239" s="62"/>
      <c r="AV239" s="62"/>
      <c r="AW239" s="62"/>
      <c r="AX239" s="62"/>
      <c r="AY239" s="62"/>
      <c r="AZ239" s="27" t="s">
        <v>413</v>
      </c>
      <c r="BA239" s="147"/>
      <c r="BB239" s="147"/>
      <c r="BC239" s="147"/>
      <c r="BD239" s="147"/>
      <c r="BE239" s="28" t="s">
        <v>414</v>
      </c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27" t="s">
        <v>413</v>
      </c>
      <c r="BS239" s="147"/>
      <c r="BT239" s="147"/>
      <c r="BU239" s="147"/>
      <c r="BV239" s="147"/>
      <c r="BW239" s="28" t="s">
        <v>414</v>
      </c>
      <c r="BX239" s="111">
        <f t="shared" si="5"/>
        <v>0</v>
      </c>
      <c r="BY239" s="111"/>
      <c r="BZ239" s="111"/>
      <c r="CA239" s="111"/>
      <c r="CB239" s="111"/>
      <c r="CC239" s="111"/>
      <c r="CD239" s="111">
        <f t="shared" si="6"/>
        <v>0</v>
      </c>
      <c r="CE239" s="111"/>
      <c r="CF239" s="111"/>
      <c r="CG239" s="111"/>
      <c r="CH239" s="111"/>
      <c r="CI239" s="111"/>
    </row>
    <row r="240" spans="1:87" ht="12" customHeight="1">
      <c r="A240" s="202" t="s">
        <v>372</v>
      </c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  <c r="AA240" s="202"/>
      <c r="AB240" s="202"/>
      <c r="AC240" s="202"/>
      <c r="AD240" s="61">
        <v>1516</v>
      </c>
      <c r="AE240" s="61"/>
      <c r="AF240" s="61"/>
      <c r="AG240" s="61"/>
      <c r="AH240" s="62"/>
      <c r="AI240" s="62"/>
      <c r="AJ240" s="62"/>
      <c r="AK240" s="62"/>
      <c r="AL240" s="62"/>
      <c r="AM240" s="62"/>
      <c r="AN240" s="27" t="s">
        <v>413</v>
      </c>
      <c r="AO240" s="147"/>
      <c r="AP240" s="147"/>
      <c r="AQ240" s="147"/>
      <c r="AR240" s="147"/>
      <c r="AS240" s="28" t="s">
        <v>414</v>
      </c>
      <c r="AT240" s="62"/>
      <c r="AU240" s="62"/>
      <c r="AV240" s="62"/>
      <c r="AW240" s="62"/>
      <c r="AX240" s="62"/>
      <c r="AY240" s="62"/>
      <c r="AZ240" s="27" t="s">
        <v>413</v>
      </c>
      <c r="BA240" s="147"/>
      <c r="BB240" s="147"/>
      <c r="BC240" s="147"/>
      <c r="BD240" s="147"/>
      <c r="BE240" s="28" t="s">
        <v>414</v>
      </c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27" t="s">
        <v>413</v>
      </c>
      <c r="BS240" s="147"/>
      <c r="BT240" s="147"/>
      <c r="BU240" s="147"/>
      <c r="BV240" s="147"/>
      <c r="BW240" s="28" t="s">
        <v>414</v>
      </c>
      <c r="BX240" s="111">
        <f t="shared" si="5"/>
        <v>0</v>
      </c>
      <c r="BY240" s="111"/>
      <c r="BZ240" s="111"/>
      <c r="CA240" s="111"/>
      <c r="CB240" s="111"/>
      <c r="CC240" s="111"/>
      <c r="CD240" s="111">
        <f t="shared" si="6"/>
        <v>0</v>
      </c>
      <c r="CE240" s="111"/>
      <c r="CF240" s="111"/>
      <c r="CG240" s="111"/>
      <c r="CH240" s="111"/>
      <c r="CI240" s="111"/>
    </row>
    <row r="241" spans="1:87" ht="12" customHeight="1">
      <c r="A241" s="202" t="s">
        <v>373</v>
      </c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  <c r="AA241" s="202"/>
      <c r="AB241" s="202"/>
      <c r="AC241" s="202"/>
      <c r="AD241" s="61">
        <v>1517</v>
      </c>
      <c r="AE241" s="61"/>
      <c r="AF241" s="61"/>
      <c r="AG241" s="61"/>
      <c r="AH241" s="62"/>
      <c r="AI241" s="62"/>
      <c r="AJ241" s="62"/>
      <c r="AK241" s="62"/>
      <c r="AL241" s="62"/>
      <c r="AM241" s="62"/>
      <c r="AN241" s="27" t="s">
        <v>413</v>
      </c>
      <c r="AO241" s="147"/>
      <c r="AP241" s="147"/>
      <c r="AQ241" s="147"/>
      <c r="AR241" s="147"/>
      <c r="AS241" s="28" t="s">
        <v>414</v>
      </c>
      <c r="AT241" s="62"/>
      <c r="AU241" s="62"/>
      <c r="AV241" s="62"/>
      <c r="AW241" s="62"/>
      <c r="AX241" s="62"/>
      <c r="AY241" s="62"/>
      <c r="AZ241" s="27" t="s">
        <v>413</v>
      </c>
      <c r="BA241" s="147"/>
      <c r="BB241" s="147"/>
      <c r="BC241" s="147"/>
      <c r="BD241" s="147"/>
      <c r="BE241" s="28" t="s">
        <v>414</v>
      </c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27" t="s">
        <v>413</v>
      </c>
      <c r="BS241" s="147"/>
      <c r="BT241" s="147"/>
      <c r="BU241" s="147"/>
      <c r="BV241" s="147"/>
      <c r="BW241" s="28" t="s">
        <v>414</v>
      </c>
      <c r="BX241" s="111">
        <f t="shared" si="5"/>
        <v>0</v>
      </c>
      <c r="BY241" s="111"/>
      <c r="BZ241" s="111"/>
      <c r="CA241" s="111"/>
      <c r="CB241" s="111"/>
      <c r="CC241" s="111"/>
      <c r="CD241" s="111">
        <f t="shared" si="6"/>
        <v>0</v>
      </c>
      <c r="CE241" s="111"/>
      <c r="CF241" s="111"/>
      <c r="CG241" s="111"/>
      <c r="CH241" s="111"/>
      <c r="CI241" s="111"/>
    </row>
    <row r="242" spans="1:87" ht="12" customHeight="1">
      <c r="A242" s="202" t="s">
        <v>374</v>
      </c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  <c r="AA242" s="202"/>
      <c r="AB242" s="202"/>
      <c r="AC242" s="202"/>
      <c r="AD242" s="61">
        <v>1518</v>
      </c>
      <c r="AE242" s="61"/>
      <c r="AF242" s="61"/>
      <c r="AG242" s="61"/>
      <c r="AH242" s="62"/>
      <c r="AI242" s="62"/>
      <c r="AJ242" s="62"/>
      <c r="AK242" s="62"/>
      <c r="AL242" s="62"/>
      <c r="AM242" s="62"/>
      <c r="AN242" s="27" t="s">
        <v>413</v>
      </c>
      <c r="AO242" s="147"/>
      <c r="AP242" s="147"/>
      <c r="AQ242" s="147"/>
      <c r="AR242" s="147"/>
      <c r="AS242" s="28" t="s">
        <v>414</v>
      </c>
      <c r="AT242" s="62"/>
      <c r="AU242" s="62"/>
      <c r="AV242" s="62"/>
      <c r="AW242" s="62"/>
      <c r="AX242" s="62"/>
      <c r="AY242" s="62"/>
      <c r="AZ242" s="27" t="s">
        <v>413</v>
      </c>
      <c r="BA242" s="147"/>
      <c r="BB242" s="147"/>
      <c r="BC242" s="147"/>
      <c r="BD242" s="147"/>
      <c r="BE242" s="28" t="s">
        <v>414</v>
      </c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27" t="s">
        <v>413</v>
      </c>
      <c r="BS242" s="147"/>
      <c r="BT242" s="147"/>
      <c r="BU242" s="147"/>
      <c r="BV242" s="147"/>
      <c r="BW242" s="28" t="s">
        <v>414</v>
      </c>
      <c r="BX242" s="111">
        <f t="shared" si="5"/>
        <v>0</v>
      </c>
      <c r="BY242" s="111"/>
      <c r="BZ242" s="111"/>
      <c r="CA242" s="111"/>
      <c r="CB242" s="111"/>
      <c r="CC242" s="111"/>
      <c r="CD242" s="111">
        <f t="shared" si="6"/>
        <v>0</v>
      </c>
      <c r="CE242" s="111"/>
      <c r="CF242" s="111"/>
      <c r="CG242" s="111"/>
      <c r="CH242" s="111"/>
      <c r="CI242" s="111"/>
    </row>
    <row r="243" spans="1:87" ht="12" customHeight="1">
      <c r="A243" s="202" t="s">
        <v>375</v>
      </c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  <c r="AA243" s="202"/>
      <c r="AB243" s="202"/>
      <c r="AC243" s="202"/>
      <c r="AD243" s="61">
        <v>1519</v>
      </c>
      <c r="AE243" s="61"/>
      <c r="AF243" s="61"/>
      <c r="AG243" s="61"/>
      <c r="AH243" s="62"/>
      <c r="AI243" s="62"/>
      <c r="AJ243" s="62"/>
      <c r="AK243" s="62"/>
      <c r="AL243" s="62"/>
      <c r="AM243" s="62"/>
      <c r="AN243" s="27" t="s">
        <v>413</v>
      </c>
      <c r="AO243" s="147"/>
      <c r="AP243" s="147"/>
      <c r="AQ243" s="147"/>
      <c r="AR243" s="147"/>
      <c r="AS243" s="28" t="s">
        <v>414</v>
      </c>
      <c r="AT243" s="62"/>
      <c r="AU243" s="62"/>
      <c r="AV243" s="62"/>
      <c r="AW243" s="62"/>
      <c r="AX243" s="62"/>
      <c r="AY243" s="62"/>
      <c r="AZ243" s="27" t="s">
        <v>413</v>
      </c>
      <c r="BA243" s="147"/>
      <c r="BB243" s="147"/>
      <c r="BC243" s="147"/>
      <c r="BD243" s="147"/>
      <c r="BE243" s="28" t="s">
        <v>414</v>
      </c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27" t="s">
        <v>413</v>
      </c>
      <c r="BS243" s="147"/>
      <c r="BT243" s="147"/>
      <c r="BU243" s="147"/>
      <c r="BV243" s="147"/>
      <c r="BW243" s="28" t="s">
        <v>414</v>
      </c>
      <c r="BX243" s="111">
        <f t="shared" si="5"/>
        <v>0</v>
      </c>
      <c r="BY243" s="111"/>
      <c r="BZ243" s="111"/>
      <c r="CA243" s="111"/>
      <c r="CB243" s="111"/>
      <c r="CC243" s="111"/>
      <c r="CD243" s="111">
        <f t="shared" si="6"/>
        <v>0</v>
      </c>
      <c r="CE243" s="111"/>
      <c r="CF243" s="111"/>
      <c r="CG243" s="111"/>
      <c r="CH243" s="111"/>
      <c r="CI243" s="111"/>
    </row>
    <row r="244" spans="1:87" ht="24" customHeight="1">
      <c r="A244" s="205" t="s">
        <v>402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61">
        <v>1520</v>
      </c>
      <c r="AE244" s="61"/>
      <c r="AF244" s="61"/>
      <c r="AG244" s="61"/>
      <c r="AH244" s="111">
        <f>SUM(AH246,AH250:AM256)</f>
        <v>0</v>
      </c>
      <c r="AI244" s="111"/>
      <c r="AJ244" s="111"/>
      <c r="AK244" s="111"/>
      <c r="AL244" s="111"/>
      <c r="AM244" s="111"/>
      <c r="AN244" s="31" t="s">
        <v>413</v>
      </c>
      <c r="AO244" s="39">
        <f>SUM(AO246,AO250:AR256)</f>
        <v>0</v>
      </c>
      <c r="AP244" s="39"/>
      <c r="AQ244" s="39"/>
      <c r="AR244" s="39"/>
      <c r="AS244" s="32" t="s">
        <v>414</v>
      </c>
      <c r="AT244" s="111">
        <f>SUM(AT246,AT250:AY256)</f>
        <v>0</v>
      </c>
      <c r="AU244" s="111"/>
      <c r="AV244" s="111"/>
      <c r="AW244" s="111"/>
      <c r="AX244" s="111"/>
      <c r="AY244" s="111"/>
      <c r="AZ244" s="31" t="s">
        <v>413</v>
      </c>
      <c r="BA244" s="39">
        <f>SUM(BA246,BA250:BD256)</f>
        <v>0</v>
      </c>
      <c r="BB244" s="39"/>
      <c r="BC244" s="39"/>
      <c r="BD244" s="39"/>
      <c r="BE244" s="32" t="s">
        <v>414</v>
      </c>
      <c r="BF244" s="111">
        <f>SUM(BF246,BF250:BK256)</f>
        <v>0</v>
      </c>
      <c r="BG244" s="111"/>
      <c r="BH244" s="111"/>
      <c r="BI244" s="111"/>
      <c r="BJ244" s="111"/>
      <c r="BK244" s="111"/>
      <c r="BL244" s="111">
        <f>SUM(BL246,BL250:BQ256)</f>
        <v>0</v>
      </c>
      <c r="BM244" s="111"/>
      <c r="BN244" s="111"/>
      <c r="BO244" s="111"/>
      <c r="BP244" s="111"/>
      <c r="BQ244" s="111"/>
      <c r="BR244" s="31" t="s">
        <v>413</v>
      </c>
      <c r="BS244" s="39">
        <f>SUM(BS246,BS250:BV256)</f>
        <v>0</v>
      </c>
      <c r="BT244" s="39"/>
      <c r="BU244" s="39"/>
      <c r="BV244" s="39"/>
      <c r="BW244" s="32" t="s">
        <v>414</v>
      </c>
      <c r="BX244" s="111">
        <f>SUM(BX246,BX250:CC256)</f>
        <v>0</v>
      </c>
      <c r="BY244" s="111"/>
      <c r="BZ244" s="111"/>
      <c r="CA244" s="111"/>
      <c r="CB244" s="111"/>
      <c r="CC244" s="111"/>
      <c r="CD244" s="111">
        <f>SUM(CD246,CD250:CI256)</f>
        <v>0</v>
      </c>
      <c r="CE244" s="111"/>
      <c r="CF244" s="111"/>
      <c r="CG244" s="111"/>
      <c r="CH244" s="111"/>
      <c r="CI244" s="111"/>
    </row>
    <row r="245" spans="1:87" ht="12" customHeight="1">
      <c r="A245" s="202" t="s">
        <v>50</v>
      </c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61"/>
      <c r="AE245" s="61"/>
      <c r="AF245" s="61"/>
      <c r="AG245" s="61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146"/>
      <c r="CE245" s="147"/>
      <c r="CF245" s="147"/>
      <c r="CG245" s="147"/>
      <c r="CH245" s="147"/>
      <c r="CI245" s="148"/>
    </row>
    <row r="246" spans="1:87" ht="12" customHeight="1">
      <c r="A246" s="202" t="s">
        <v>376</v>
      </c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61">
        <v>1530</v>
      </c>
      <c r="AE246" s="61"/>
      <c r="AF246" s="61"/>
      <c r="AG246" s="61"/>
      <c r="AH246" s="62"/>
      <c r="AI246" s="62"/>
      <c r="AJ246" s="62"/>
      <c r="AK246" s="62"/>
      <c r="AL246" s="62"/>
      <c r="AM246" s="62"/>
      <c r="AN246" s="27" t="s">
        <v>413</v>
      </c>
      <c r="AO246" s="147"/>
      <c r="AP246" s="147"/>
      <c r="AQ246" s="147"/>
      <c r="AR246" s="147"/>
      <c r="AS246" s="28" t="s">
        <v>414</v>
      </c>
      <c r="AT246" s="62"/>
      <c r="AU246" s="62"/>
      <c r="AV246" s="62"/>
      <c r="AW246" s="62"/>
      <c r="AX246" s="62"/>
      <c r="AY246" s="62"/>
      <c r="AZ246" s="27" t="s">
        <v>413</v>
      </c>
      <c r="BA246" s="147"/>
      <c r="BB246" s="147"/>
      <c r="BC246" s="147"/>
      <c r="BD246" s="147"/>
      <c r="BE246" s="28" t="s">
        <v>414</v>
      </c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27" t="s">
        <v>413</v>
      </c>
      <c r="BS246" s="147"/>
      <c r="BT246" s="147"/>
      <c r="BU246" s="147"/>
      <c r="BV246" s="147"/>
      <c r="BW246" s="28" t="s">
        <v>414</v>
      </c>
      <c r="BX246" s="111">
        <f>BL246-BS246</f>
        <v>0</v>
      </c>
      <c r="BY246" s="111"/>
      <c r="BZ246" s="111"/>
      <c r="CA246" s="111"/>
      <c r="CB246" s="111"/>
      <c r="CC246" s="111"/>
      <c r="CD246" s="111">
        <f>AT246-BA246-BF246+BX246</f>
        <v>0</v>
      </c>
      <c r="CE246" s="111"/>
      <c r="CF246" s="111"/>
      <c r="CG246" s="111"/>
      <c r="CH246" s="111"/>
      <c r="CI246" s="111"/>
    </row>
    <row r="247" spans="1:87" ht="12" customHeight="1">
      <c r="A247" s="206" t="s">
        <v>377</v>
      </c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115">
        <v>1531</v>
      </c>
      <c r="AE247" s="116"/>
      <c r="AF247" s="116"/>
      <c r="AG247" s="117"/>
      <c r="AH247" s="121"/>
      <c r="AI247" s="122"/>
      <c r="AJ247" s="122"/>
      <c r="AK247" s="122"/>
      <c r="AL247" s="122"/>
      <c r="AM247" s="123"/>
      <c r="AN247" s="121" t="s">
        <v>413</v>
      </c>
      <c r="AO247" s="122"/>
      <c r="AP247" s="122"/>
      <c r="AQ247" s="122"/>
      <c r="AR247" s="122"/>
      <c r="AS247" s="123" t="s">
        <v>414</v>
      </c>
      <c r="AT247" s="121"/>
      <c r="AU247" s="122"/>
      <c r="AV247" s="122"/>
      <c r="AW247" s="122"/>
      <c r="AX247" s="122"/>
      <c r="AY247" s="123"/>
      <c r="AZ247" s="121" t="s">
        <v>413</v>
      </c>
      <c r="BA247" s="122"/>
      <c r="BB247" s="122"/>
      <c r="BC247" s="122"/>
      <c r="BD247" s="122"/>
      <c r="BE247" s="123" t="s">
        <v>414</v>
      </c>
      <c r="BF247" s="121"/>
      <c r="BG247" s="122"/>
      <c r="BH247" s="122"/>
      <c r="BI247" s="122"/>
      <c r="BJ247" s="122"/>
      <c r="BK247" s="123"/>
      <c r="BL247" s="121"/>
      <c r="BM247" s="122"/>
      <c r="BN247" s="122"/>
      <c r="BO247" s="122"/>
      <c r="BP247" s="122"/>
      <c r="BQ247" s="123"/>
      <c r="BR247" s="121" t="s">
        <v>413</v>
      </c>
      <c r="BS247" s="122"/>
      <c r="BT247" s="122"/>
      <c r="BU247" s="122"/>
      <c r="BV247" s="122"/>
      <c r="BW247" s="123" t="s">
        <v>414</v>
      </c>
      <c r="BX247" s="188">
        <f>BL247-BS247</f>
        <v>0</v>
      </c>
      <c r="BY247" s="189"/>
      <c r="BZ247" s="189"/>
      <c r="CA247" s="189"/>
      <c r="CB247" s="189"/>
      <c r="CC247" s="190"/>
      <c r="CD247" s="188">
        <f>AT247-BA247-BF247+BX247</f>
        <v>0</v>
      </c>
      <c r="CE247" s="189"/>
      <c r="CF247" s="189"/>
      <c r="CG247" s="189"/>
      <c r="CH247" s="189"/>
      <c r="CI247" s="190"/>
    </row>
    <row r="248" spans="1:87" ht="12" customHeight="1">
      <c r="A248" s="203" t="s">
        <v>378</v>
      </c>
      <c r="B248" s="203"/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118"/>
      <c r="AE248" s="119"/>
      <c r="AF248" s="119"/>
      <c r="AG248" s="120"/>
      <c r="AH248" s="124"/>
      <c r="AI248" s="125"/>
      <c r="AJ248" s="125"/>
      <c r="AK248" s="125"/>
      <c r="AL248" s="125"/>
      <c r="AM248" s="126"/>
      <c r="AN248" s="124"/>
      <c r="AO248" s="125"/>
      <c r="AP248" s="125"/>
      <c r="AQ248" s="125"/>
      <c r="AR248" s="125"/>
      <c r="AS248" s="126"/>
      <c r="AT248" s="124"/>
      <c r="AU248" s="125"/>
      <c r="AV248" s="125"/>
      <c r="AW248" s="125"/>
      <c r="AX248" s="125"/>
      <c r="AY248" s="126"/>
      <c r="AZ248" s="124"/>
      <c r="BA248" s="125"/>
      <c r="BB248" s="125"/>
      <c r="BC248" s="125"/>
      <c r="BD248" s="125"/>
      <c r="BE248" s="126"/>
      <c r="BF248" s="124"/>
      <c r="BG248" s="125"/>
      <c r="BH248" s="125"/>
      <c r="BI248" s="125"/>
      <c r="BJ248" s="125"/>
      <c r="BK248" s="126"/>
      <c r="BL248" s="124"/>
      <c r="BM248" s="125"/>
      <c r="BN248" s="125"/>
      <c r="BO248" s="125"/>
      <c r="BP248" s="125"/>
      <c r="BQ248" s="126"/>
      <c r="BR248" s="124"/>
      <c r="BS248" s="125"/>
      <c r="BT248" s="125"/>
      <c r="BU248" s="125"/>
      <c r="BV248" s="125"/>
      <c r="BW248" s="126"/>
      <c r="BX248" s="191"/>
      <c r="BY248" s="192"/>
      <c r="BZ248" s="192"/>
      <c r="CA248" s="192"/>
      <c r="CB248" s="192"/>
      <c r="CC248" s="193"/>
      <c r="CD248" s="191"/>
      <c r="CE248" s="192"/>
      <c r="CF248" s="192"/>
      <c r="CG248" s="192"/>
      <c r="CH248" s="192"/>
      <c r="CI248" s="193"/>
    </row>
    <row r="249" spans="1:87" ht="12" customHeight="1">
      <c r="A249" s="204" t="s">
        <v>379</v>
      </c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61">
        <v>1532</v>
      </c>
      <c r="AE249" s="61"/>
      <c r="AF249" s="61"/>
      <c r="AG249" s="61"/>
      <c r="AH249" s="62"/>
      <c r="AI249" s="62"/>
      <c r="AJ249" s="62"/>
      <c r="AK249" s="62"/>
      <c r="AL249" s="62"/>
      <c r="AM249" s="62"/>
      <c r="AN249" s="27" t="s">
        <v>413</v>
      </c>
      <c r="AO249" s="147"/>
      <c r="AP249" s="147"/>
      <c r="AQ249" s="147"/>
      <c r="AR249" s="147"/>
      <c r="AS249" s="28" t="s">
        <v>414</v>
      </c>
      <c r="AT249" s="62"/>
      <c r="AU249" s="62"/>
      <c r="AV249" s="62"/>
      <c r="AW249" s="62"/>
      <c r="AX249" s="62"/>
      <c r="AY249" s="62"/>
      <c r="AZ249" s="27" t="s">
        <v>413</v>
      </c>
      <c r="BA249" s="147"/>
      <c r="BB249" s="147"/>
      <c r="BC249" s="147"/>
      <c r="BD249" s="147"/>
      <c r="BE249" s="28" t="s">
        <v>414</v>
      </c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27" t="s">
        <v>413</v>
      </c>
      <c r="BS249" s="147"/>
      <c r="BT249" s="147"/>
      <c r="BU249" s="147"/>
      <c r="BV249" s="147"/>
      <c r="BW249" s="28" t="s">
        <v>414</v>
      </c>
      <c r="BX249" s="111">
        <f>BL249-BS249</f>
        <v>0</v>
      </c>
      <c r="BY249" s="111"/>
      <c r="BZ249" s="111"/>
      <c r="CA249" s="111"/>
      <c r="CB249" s="111"/>
      <c r="CC249" s="111"/>
      <c r="CD249" s="111">
        <f>AT249-BA249-BF249+BX249</f>
        <v>0</v>
      </c>
      <c r="CE249" s="111"/>
      <c r="CF249" s="111"/>
      <c r="CG249" s="111"/>
      <c r="CH249" s="111"/>
      <c r="CI249" s="111"/>
    </row>
    <row r="250" spans="1:87" ht="12" customHeight="1">
      <c r="A250" s="202" t="s">
        <v>380</v>
      </c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61">
        <v>1533</v>
      </c>
      <c r="AE250" s="61"/>
      <c r="AF250" s="61"/>
      <c r="AG250" s="61"/>
      <c r="AH250" s="62"/>
      <c r="AI250" s="62"/>
      <c r="AJ250" s="62"/>
      <c r="AK250" s="62"/>
      <c r="AL250" s="62"/>
      <c r="AM250" s="62"/>
      <c r="AN250" s="27" t="s">
        <v>413</v>
      </c>
      <c r="AO250" s="147"/>
      <c r="AP250" s="147"/>
      <c r="AQ250" s="147"/>
      <c r="AR250" s="147"/>
      <c r="AS250" s="28" t="s">
        <v>414</v>
      </c>
      <c r="AT250" s="62"/>
      <c r="AU250" s="62"/>
      <c r="AV250" s="62"/>
      <c r="AW250" s="62"/>
      <c r="AX250" s="62"/>
      <c r="AY250" s="62"/>
      <c r="AZ250" s="27" t="s">
        <v>413</v>
      </c>
      <c r="BA250" s="147"/>
      <c r="BB250" s="147"/>
      <c r="BC250" s="147"/>
      <c r="BD250" s="147"/>
      <c r="BE250" s="28" t="s">
        <v>414</v>
      </c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27" t="s">
        <v>413</v>
      </c>
      <c r="BS250" s="147"/>
      <c r="BT250" s="147"/>
      <c r="BU250" s="147"/>
      <c r="BV250" s="147"/>
      <c r="BW250" s="28" t="s">
        <v>414</v>
      </c>
      <c r="BX250" s="111">
        <f aca="true" t="shared" si="7" ref="BX250:BX256">BL250-BS250</f>
        <v>0</v>
      </c>
      <c r="BY250" s="111"/>
      <c r="BZ250" s="111"/>
      <c r="CA250" s="111"/>
      <c r="CB250" s="111"/>
      <c r="CC250" s="111"/>
      <c r="CD250" s="111">
        <f aca="true" t="shared" si="8" ref="CD250:CD256">AT250-BA250-BF250+BX250</f>
        <v>0</v>
      </c>
      <c r="CE250" s="111"/>
      <c r="CF250" s="111"/>
      <c r="CG250" s="111"/>
      <c r="CH250" s="111"/>
      <c r="CI250" s="111"/>
    </row>
    <row r="251" spans="1:87" ht="12" customHeight="1">
      <c r="A251" s="202" t="s">
        <v>381</v>
      </c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  <c r="AA251" s="202"/>
      <c r="AB251" s="202"/>
      <c r="AC251" s="202"/>
      <c r="AD251" s="61">
        <v>1534</v>
      </c>
      <c r="AE251" s="61"/>
      <c r="AF251" s="61"/>
      <c r="AG251" s="61"/>
      <c r="AH251" s="62"/>
      <c r="AI251" s="62"/>
      <c r="AJ251" s="62"/>
      <c r="AK251" s="62"/>
      <c r="AL251" s="62"/>
      <c r="AM251" s="62"/>
      <c r="AN251" s="27" t="s">
        <v>413</v>
      </c>
      <c r="AO251" s="147"/>
      <c r="AP251" s="147"/>
      <c r="AQ251" s="147"/>
      <c r="AR251" s="147"/>
      <c r="AS251" s="28" t="s">
        <v>414</v>
      </c>
      <c r="AT251" s="62"/>
      <c r="AU251" s="62"/>
      <c r="AV251" s="62"/>
      <c r="AW251" s="62"/>
      <c r="AX251" s="62"/>
      <c r="AY251" s="62"/>
      <c r="AZ251" s="27" t="s">
        <v>413</v>
      </c>
      <c r="BA251" s="147"/>
      <c r="BB251" s="147"/>
      <c r="BC251" s="147"/>
      <c r="BD251" s="147"/>
      <c r="BE251" s="28" t="s">
        <v>414</v>
      </c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27" t="s">
        <v>413</v>
      </c>
      <c r="BS251" s="147"/>
      <c r="BT251" s="147"/>
      <c r="BU251" s="147"/>
      <c r="BV251" s="147"/>
      <c r="BW251" s="28" t="s">
        <v>414</v>
      </c>
      <c r="BX251" s="111">
        <f t="shared" si="7"/>
        <v>0</v>
      </c>
      <c r="BY251" s="111"/>
      <c r="BZ251" s="111"/>
      <c r="CA251" s="111"/>
      <c r="CB251" s="111"/>
      <c r="CC251" s="111"/>
      <c r="CD251" s="111">
        <f t="shared" si="8"/>
        <v>0</v>
      </c>
      <c r="CE251" s="111"/>
      <c r="CF251" s="111"/>
      <c r="CG251" s="111"/>
      <c r="CH251" s="111"/>
      <c r="CI251" s="111"/>
    </row>
    <row r="252" spans="1:87" ht="12" customHeight="1">
      <c r="A252" s="202" t="s">
        <v>382</v>
      </c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  <c r="AA252" s="202"/>
      <c r="AB252" s="202"/>
      <c r="AC252" s="202"/>
      <c r="AD252" s="61">
        <v>1535</v>
      </c>
      <c r="AE252" s="61"/>
      <c r="AF252" s="61"/>
      <c r="AG252" s="61"/>
      <c r="AH252" s="62"/>
      <c r="AI252" s="62"/>
      <c r="AJ252" s="62"/>
      <c r="AK252" s="62"/>
      <c r="AL252" s="62"/>
      <c r="AM252" s="62"/>
      <c r="AN252" s="27" t="s">
        <v>413</v>
      </c>
      <c r="AO252" s="147"/>
      <c r="AP252" s="147"/>
      <c r="AQ252" s="147"/>
      <c r="AR252" s="147"/>
      <c r="AS252" s="28" t="s">
        <v>414</v>
      </c>
      <c r="AT252" s="62"/>
      <c r="AU252" s="62"/>
      <c r="AV252" s="62"/>
      <c r="AW252" s="62"/>
      <c r="AX252" s="62"/>
      <c r="AY252" s="62"/>
      <c r="AZ252" s="27" t="s">
        <v>413</v>
      </c>
      <c r="BA252" s="147"/>
      <c r="BB252" s="147"/>
      <c r="BC252" s="147"/>
      <c r="BD252" s="147"/>
      <c r="BE252" s="28" t="s">
        <v>414</v>
      </c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27" t="s">
        <v>413</v>
      </c>
      <c r="BS252" s="147"/>
      <c r="BT252" s="147"/>
      <c r="BU252" s="147"/>
      <c r="BV252" s="147"/>
      <c r="BW252" s="28" t="s">
        <v>414</v>
      </c>
      <c r="BX252" s="111">
        <f t="shared" si="7"/>
        <v>0</v>
      </c>
      <c r="BY252" s="111"/>
      <c r="BZ252" s="111"/>
      <c r="CA252" s="111"/>
      <c r="CB252" s="111"/>
      <c r="CC252" s="111"/>
      <c r="CD252" s="111">
        <f t="shared" si="8"/>
        <v>0</v>
      </c>
      <c r="CE252" s="111"/>
      <c r="CF252" s="111"/>
      <c r="CG252" s="111"/>
      <c r="CH252" s="111"/>
      <c r="CI252" s="111"/>
    </row>
    <row r="253" spans="1:87" ht="12" customHeight="1">
      <c r="A253" s="202" t="s">
        <v>383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  <c r="AA253" s="202"/>
      <c r="AB253" s="202"/>
      <c r="AC253" s="202"/>
      <c r="AD253" s="61">
        <v>1536</v>
      </c>
      <c r="AE253" s="61"/>
      <c r="AF253" s="61"/>
      <c r="AG253" s="61"/>
      <c r="AH253" s="62"/>
      <c r="AI253" s="62"/>
      <c r="AJ253" s="62"/>
      <c r="AK253" s="62"/>
      <c r="AL253" s="62"/>
      <c r="AM253" s="62"/>
      <c r="AN253" s="27" t="s">
        <v>413</v>
      </c>
      <c r="AO253" s="147"/>
      <c r="AP253" s="147"/>
      <c r="AQ253" s="147"/>
      <c r="AR253" s="147"/>
      <c r="AS253" s="28" t="s">
        <v>414</v>
      </c>
      <c r="AT253" s="62"/>
      <c r="AU253" s="62"/>
      <c r="AV253" s="62"/>
      <c r="AW253" s="62"/>
      <c r="AX253" s="62"/>
      <c r="AY253" s="62"/>
      <c r="AZ253" s="27" t="s">
        <v>413</v>
      </c>
      <c r="BA253" s="147"/>
      <c r="BB253" s="147"/>
      <c r="BC253" s="147"/>
      <c r="BD253" s="147"/>
      <c r="BE253" s="28" t="s">
        <v>414</v>
      </c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27" t="s">
        <v>413</v>
      </c>
      <c r="BS253" s="147"/>
      <c r="BT253" s="147"/>
      <c r="BU253" s="147"/>
      <c r="BV253" s="147"/>
      <c r="BW253" s="28" t="s">
        <v>414</v>
      </c>
      <c r="BX253" s="111">
        <f t="shared" si="7"/>
        <v>0</v>
      </c>
      <c r="BY253" s="111"/>
      <c r="BZ253" s="111"/>
      <c r="CA253" s="111"/>
      <c r="CB253" s="111"/>
      <c r="CC253" s="111"/>
      <c r="CD253" s="111">
        <f t="shared" si="8"/>
        <v>0</v>
      </c>
      <c r="CE253" s="111"/>
      <c r="CF253" s="111"/>
      <c r="CG253" s="111"/>
      <c r="CH253" s="111"/>
      <c r="CI253" s="111"/>
    </row>
    <row r="254" spans="1:87" ht="12" customHeight="1">
      <c r="A254" s="202" t="s">
        <v>384</v>
      </c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  <c r="AA254" s="202"/>
      <c r="AB254" s="202"/>
      <c r="AC254" s="202"/>
      <c r="AD254" s="61">
        <v>1537</v>
      </c>
      <c r="AE254" s="61"/>
      <c r="AF254" s="61"/>
      <c r="AG254" s="61"/>
      <c r="AH254" s="62"/>
      <c r="AI254" s="62"/>
      <c r="AJ254" s="62"/>
      <c r="AK254" s="62"/>
      <c r="AL254" s="62"/>
      <c r="AM254" s="62"/>
      <c r="AN254" s="27" t="s">
        <v>413</v>
      </c>
      <c r="AO254" s="147"/>
      <c r="AP254" s="147"/>
      <c r="AQ254" s="147"/>
      <c r="AR254" s="147"/>
      <c r="AS254" s="28" t="s">
        <v>414</v>
      </c>
      <c r="AT254" s="62"/>
      <c r="AU254" s="62"/>
      <c r="AV254" s="62"/>
      <c r="AW254" s="62"/>
      <c r="AX254" s="62"/>
      <c r="AY254" s="62"/>
      <c r="AZ254" s="27" t="s">
        <v>413</v>
      </c>
      <c r="BA254" s="147"/>
      <c r="BB254" s="147"/>
      <c r="BC254" s="147"/>
      <c r="BD254" s="147"/>
      <c r="BE254" s="28" t="s">
        <v>414</v>
      </c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27" t="s">
        <v>413</v>
      </c>
      <c r="BS254" s="147"/>
      <c r="BT254" s="147"/>
      <c r="BU254" s="147"/>
      <c r="BV254" s="147"/>
      <c r="BW254" s="28" t="s">
        <v>414</v>
      </c>
      <c r="BX254" s="111">
        <f t="shared" si="7"/>
        <v>0</v>
      </c>
      <c r="BY254" s="111"/>
      <c r="BZ254" s="111"/>
      <c r="CA254" s="111"/>
      <c r="CB254" s="111"/>
      <c r="CC254" s="111"/>
      <c r="CD254" s="111">
        <f t="shared" si="8"/>
        <v>0</v>
      </c>
      <c r="CE254" s="111"/>
      <c r="CF254" s="111"/>
      <c r="CG254" s="111"/>
      <c r="CH254" s="111"/>
      <c r="CI254" s="111"/>
    </row>
    <row r="255" spans="1:87" ht="12" customHeight="1">
      <c r="A255" s="202" t="s">
        <v>385</v>
      </c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  <c r="AA255" s="202"/>
      <c r="AB255" s="202"/>
      <c r="AC255" s="202"/>
      <c r="AD255" s="61">
        <v>1538</v>
      </c>
      <c r="AE255" s="61"/>
      <c r="AF255" s="61"/>
      <c r="AG255" s="61"/>
      <c r="AH255" s="62"/>
      <c r="AI255" s="62"/>
      <c r="AJ255" s="62"/>
      <c r="AK255" s="62"/>
      <c r="AL255" s="62"/>
      <c r="AM255" s="62"/>
      <c r="AN255" s="27" t="s">
        <v>413</v>
      </c>
      <c r="AO255" s="147"/>
      <c r="AP255" s="147"/>
      <c r="AQ255" s="147"/>
      <c r="AR255" s="147"/>
      <c r="AS255" s="28" t="s">
        <v>414</v>
      </c>
      <c r="AT255" s="62"/>
      <c r="AU255" s="62"/>
      <c r="AV255" s="62"/>
      <c r="AW255" s="62"/>
      <c r="AX255" s="62"/>
      <c r="AY255" s="62"/>
      <c r="AZ255" s="27" t="s">
        <v>413</v>
      </c>
      <c r="BA255" s="147"/>
      <c r="BB255" s="147"/>
      <c r="BC255" s="147"/>
      <c r="BD255" s="147"/>
      <c r="BE255" s="28" t="s">
        <v>414</v>
      </c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27" t="s">
        <v>413</v>
      </c>
      <c r="BS255" s="147"/>
      <c r="BT255" s="147"/>
      <c r="BU255" s="147"/>
      <c r="BV255" s="147"/>
      <c r="BW255" s="28" t="s">
        <v>414</v>
      </c>
      <c r="BX255" s="111">
        <f t="shared" si="7"/>
        <v>0</v>
      </c>
      <c r="BY255" s="111"/>
      <c r="BZ255" s="111"/>
      <c r="CA255" s="111"/>
      <c r="CB255" s="111"/>
      <c r="CC255" s="111"/>
      <c r="CD255" s="111">
        <f t="shared" si="8"/>
        <v>0</v>
      </c>
      <c r="CE255" s="111"/>
      <c r="CF255" s="111"/>
      <c r="CG255" s="111"/>
      <c r="CH255" s="111"/>
      <c r="CI255" s="111"/>
    </row>
    <row r="256" spans="1:87" ht="12" customHeight="1">
      <c r="A256" s="202"/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61">
        <v>1539</v>
      </c>
      <c r="AE256" s="61"/>
      <c r="AF256" s="61"/>
      <c r="AG256" s="61"/>
      <c r="AH256" s="62"/>
      <c r="AI256" s="62"/>
      <c r="AJ256" s="62"/>
      <c r="AK256" s="62"/>
      <c r="AL256" s="62"/>
      <c r="AM256" s="62"/>
      <c r="AN256" s="27" t="s">
        <v>413</v>
      </c>
      <c r="AO256" s="147"/>
      <c r="AP256" s="147"/>
      <c r="AQ256" s="147"/>
      <c r="AR256" s="147"/>
      <c r="AS256" s="28" t="s">
        <v>414</v>
      </c>
      <c r="AT256" s="62"/>
      <c r="AU256" s="62"/>
      <c r="AV256" s="62"/>
      <c r="AW256" s="62"/>
      <c r="AX256" s="62"/>
      <c r="AY256" s="62"/>
      <c r="AZ256" s="27" t="s">
        <v>413</v>
      </c>
      <c r="BA256" s="147"/>
      <c r="BB256" s="147"/>
      <c r="BC256" s="147"/>
      <c r="BD256" s="147"/>
      <c r="BE256" s="28" t="s">
        <v>414</v>
      </c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27" t="s">
        <v>413</v>
      </c>
      <c r="BS256" s="147"/>
      <c r="BT256" s="147"/>
      <c r="BU256" s="147"/>
      <c r="BV256" s="147"/>
      <c r="BW256" s="28" t="s">
        <v>414</v>
      </c>
      <c r="BX256" s="111">
        <f t="shared" si="7"/>
        <v>0</v>
      </c>
      <c r="BY256" s="111"/>
      <c r="BZ256" s="111"/>
      <c r="CA256" s="111"/>
      <c r="CB256" s="111"/>
      <c r="CC256" s="111"/>
      <c r="CD256" s="111">
        <f t="shared" si="8"/>
        <v>0</v>
      </c>
      <c r="CE256" s="111"/>
      <c r="CF256" s="111"/>
      <c r="CG256" s="111"/>
      <c r="CH256" s="111"/>
      <c r="CI256" s="111"/>
    </row>
    <row r="257" spans="1:87" ht="24" customHeight="1">
      <c r="A257" s="205" t="s">
        <v>386</v>
      </c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61">
        <v>1540</v>
      </c>
      <c r="AE257" s="61"/>
      <c r="AF257" s="61"/>
      <c r="AG257" s="61"/>
      <c r="AH257" s="111">
        <f>AH231+AH244</f>
        <v>0</v>
      </c>
      <c r="AI257" s="111"/>
      <c r="AJ257" s="111"/>
      <c r="AK257" s="111"/>
      <c r="AL257" s="111"/>
      <c r="AM257" s="111"/>
      <c r="AN257" s="31" t="s">
        <v>413</v>
      </c>
      <c r="AO257" s="39">
        <f>AO231+AO244</f>
        <v>0</v>
      </c>
      <c r="AP257" s="39"/>
      <c r="AQ257" s="39"/>
      <c r="AR257" s="39"/>
      <c r="AS257" s="32" t="s">
        <v>414</v>
      </c>
      <c r="AT257" s="111">
        <f>AT231+AT244</f>
        <v>0</v>
      </c>
      <c r="AU257" s="111"/>
      <c r="AV257" s="111"/>
      <c r="AW257" s="111"/>
      <c r="AX257" s="111"/>
      <c r="AY257" s="111"/>
      <c r="AZ257" s="31" t="s">
        <v>413</v>
      </c>
      <c r="BA257" s="39">
        <f>BA231+BA244</f>
        <v>0</v>
      </c>
      <c r="BB257" s="39"/>
      <c r="BC257" s="39"/>
      <c r="BD257" s="39"/>
      <c r="BE257" s="32" t="s">
        <v>414</v>
      </c>
      <c r="BF257" s="111">
        <f>BF231+BF244</f>
        <v>0</v>
      </c>
      <c r="BG257" s="111"/>
      <c r="BH257" s="111"/>
      <c r="BI257" s="111"/>
      <c r="BJ257" s="111"/>
      <c r="BK257" s="111"/>
      <c r="BL257" s="111">
        <f>BL231+BL244</f>
        <v>0</v>
      </c>
      <c r="BM257" s="111"/>
      <c r="BN257" s="111"/>
      <c r="BO257" s="111"/>
      <c r="BP257" s="111"/>
      <c r="BQ257" s="111"/>
      <c r="BR257" s="31" t="s">
        <v>413</v>
      </c>
      <c r="BS257" s="39">
        <f>BS231+BS244</f>
        <v>0</v>
      </c>
      <c r="BT257" s="39"/>
      <c r="BU257" s="39"/>
      <c r="BV257" s="39"/>
      <c r="BW257" s="32" t="s">
        <v>414</v>
      </c>
      <c r="BX257" s="111">
        <f>BX231+BX244</f>
        <v>0</v>
      </c>
      <c r="BY257" s="111"/>
      <c r="BZ257" s="111"/>
      <c r="CA257" s="111"/>
      <c r="CB257" s="111"/>
      <c r="CC257" s="111"/>
      <c r="CD257" s="111">
        <f>CD231+CD244</f>
        <v>0</v>
      </c>
      <c r="CE257" s="111"/>
      <c r="CF257" s="111"/>
      <c r="CG257" s="111"/>
      <c r="CH257" s="111"/>
      <c r="CI257" s="111"/>
    </row>
    <row r="259" spans="45:80" ht="12" customHeight="1">
      <c r="AS259" s="23" t="s">
        <v>403</v>
      </c>
      <c r="BS259" s="48" t="s">
        <v>425</v>
      </c>
      <c r="BT259" s="48"/>
      <c r="BU259" s="48"/>
      <c r="BV259" s="48"/>
      <c r="BW259" s="48"/>
      <c r="BX259" s="48"/>
      <c r="BY259" s="48"/>
      <c r="BZ259" s="48"/>
      <c r="CA259" s="48"/>
      <c r="CB259" s="48"/>
    </row>
    <row r="261" spans="45:80" ht="12" customHeight="1">
      <c r="AS261" s="23" t="s">
        <v>404</v>
      </c>
      <c r="BS261" s="48" t="s">
        <v>425</v>
      </c>
      <c r="BT261" s="48"/>
      <c r="BU261" s="48"/>
      <c r="BV261" s="48"/>
      <c r="BW261" s="48"/>
      <c r="BX261" s="48"/>
      <c r="BY261" s="48"/>
      <c r="BZ261" s="48"/>
      <c r="CA261" s="48"/>
      <c r="CB261" s="48"/>
    </row>
  </sheetData>
  <sheetProtection/>
  <mergeCells count="1872">
    <mergeCell ref="BS257:BV257"/>
    <mergeCell ref="BS252:BV252"/>
    <mergeCell ref="BS253:BV253"/>
    <mergeCell ref="BS254:BV254"/>
    <mergeCell ref="BS255:BV255"/>
    <mergeCell ref="BA255:BD255"/>
    <mergeCell ref="BF247:BK248"/>
    <mergeCell ref="BL247:BQ248"/>
    <mergeCell ref="BE234:BE235"/>
    <mergeCell ref="BA241:BD241"/>
    <mergeCell ref="BA251:BD251"/>
    <mergeCell ref="BA252:BD252"/>
    <mergeCell ref="BA253:BD253"/>
    <mergeCell ref="BA242:BD242"/>
    <mergeCell ref="BA243:BD243"/>
    <mergeCell ref="BS247:BV248"/>
    <mergeCell ref="BS250:BV250"/>
    <mergeCell ref="BS251:BV251"/>
    <mergeCell ref="BS242:BV242"/>
    <mergeCell ref="BS243:BV243"/>
    <mergeCell ref="AS234:AS235"/>
    <mergeCell ref="BW234:BW235"/>
    <mergeCell ref="BS236:BV236"/>
    <mergeCell ref="BS237:BV237"/>
    <mergeCell ref="BS244:BV244"/>
    <mergeCell ref="BS246:BV246"/>
    <mergeCell ref="AO257:AR257"/>
    <mergeCell ref="BA236:BD236"/>
    <mergeCell ref="BA237:BD237"/>
    <mergeCell ref="BA238:BD238"/>
    <mergeCell ref="BA239:BD239"/>
    <mergeCell ref="BA240:BD240"/>
    <mergeCell ref="BA254:BD254"/>
    <mergeCell ref="BR247:BR248"/>
    <mergeCell ref="BA231:BD231"/>
    <mergeCell ref="BA233:BD233"/>
    <mergeCell ref="AZ234:AZ235"/>
    <mergeCell ref="BA234:BD235"/>
    <mergeCell ref="AZ232:BE232"/>
    <mergeCell ref="AN234:AN235"/>
    <mergeCell ref="AO234:AR235"/>
    <mergeCell ref="AO253:AR253"/>
    <mergeCell ref="AO254:AR254"/>
    <mergeCell ref="AO249:AR249"/>
    <mergeCell ref="AO250:AR250"/>
    <mergeCell ref="AO251:AR251"/>
    <mergeCell ref="AO252:AR252"/>
    <mergeCell ref="AN247:AN248"/>
    <mergeCell ref="AO247:AR248"/>
    <mergeCell ref="AO231:AR231"/>
    <mergeCell ref="AO233:AR233"/>
    <mergeCell ref="AO236:AR236"/>
    <mergeCell ref="AO237:AR237"/>
    <mergeCell ref="AS247:AS248"/>
    <mergeCell ref="AO238:AR238"/>
    <mergeCell ref="AO239:AR239"/>
    <mergeCell ref="AO240:AR240"/>
    <mergeCell ref="AO241:AR241"/>
    <mergeCell ref="AO242:AR242"/>
    <mergeCell ref="AO243:AR243"/>
    <mergeCell ref="AN245:AS245"/>
    <mergeCell ref="BW247:BW248"/>
    <mergeCell ref="A255:AC255"/>
    <mergeCell ref="A256:AC256"/>
    <mergeCell ref="A251:AC251"/>
    <mergeCell ref="A252:AC252"/>
    <mergeCell ref="A247:AC247"/>
    <mergeCell ref="A248:AC248"/>
    <mergeCell ref="AO255:AR255"/>
    <mergeCell ref="AO256:AR256"/>
    <mergeCell ref="BA256:BD256"/>
    <mergeCell ref="A257:AC257"/>
    <mergeCell ref="A253:AC253"/>
    <mergeCell ref="A254:AC254"/>
    <mergeCell ref="AD255:AG255"/>
    <mergeCell ref="AD256:AG256"/>
    <mergeCell ref="AD257:AG257"/>
    <mergeCell ref="AD253:AG253"/>
    <mergeCell ref="AD234:AG235"/>
    <mergeCell ref="AH234:AM235"/>
    <mergeCell ref="A230:AC230"/>
    <mergeCell ref="A231:AC231"/>
    <mergeCell ref="A232:AC232"/>
    <mergeCell ref="A233:AC233"/>
    <mergeCell ref="A234:AC234"/>
    <mergeCell ref="A228:AC229"/>
    <mergeCell ref="AD228:AG229"/>
    <mergeCell ref="AH228:AM229"/>
    <mergeCell ref="AN228:AS229"/>
    <mergeCell ref="A249:AC249"/>
    <mergeCell ref="A250:AC250"/>
    <mergeCell ref="A243:AC243"/>
    <mergeCell ref="A244:AC244"/>
    <mergeCell ref="A245:AC245"/>
    <mergeCell ref="A246:AC246"/>
    <mergeCell ref="A242:AC242"/>
    <mergeCell ref="A235:AC235"/>
    <mergeCell ref="A236:AC236"/>
    <mergeCell ref="A237:AC237"/>
    <mergeCell ref="A238:AC238"/>
    <mergeCell ref="AD254:AG254"/>
    <mergeCell ref="AD249:AG249"/>
    <mergeCell ref="AD250:AG250"/>
    <mergeCell ref="AD243:AG243"/>
    <mergeCell ref="AD244:AG244"/>
    <mergeCell ref="AD245:AG245"/>
    <mergeCell ref="AD246:AG246"/>
    <mergeCell ref="AD247:AG248"/>
    <mergeCell ref="AD251:AG251"/>
    <mergeCell ref="AH253:AM253"/>
    <mergeCell ref="AD236:AG236"/>
    <mergeCell ref="A239:AC239"/>
    <mergeCell ref="AD237:AG237"/>
    <mergeCell ref="AD239:AG239"/>
    <mergeCell ref="AD240:AG240"/>
    <mergeCell ref="AD241:AG241"/>
    <mergeCell ref="AD242:AG242"/>
    <mergeCell ref="A240:AC240"/>
    <mergeCell ref="A241:AC241"/>
    <mergeCell ref="AH255:AM255"/>
    <mergeCell ref="AD238:AG238"/>
    <mergeCell ref="AD252:AG252"/>
    <mergeCell ref="AH254:AM254"/>
    <mergeCell ref="AH249:AM249"/>
    <mergeCell ref="AH250:AM250"/>
    <mergeCell ref="AH243:AM243"/>
    <mergeCell ref="AH244:AM244"/>
    <mergeCell ref="AH245:AM245"/>
    <mergeCell ref="AH246:AM246"/>
    <mergeCell ref="AH239:AM239"/>
    <mergeCell ref="AH256:AM256"/>
    <mergeCell ref="AH257:AM257"/>
    <mergeCell ref="AD230:AG230"/>
    <mergeCell ref="AD231:AG231"/>
    <mergeCell ref="AD232:AG232"/>
    <mergeCell ref="AD233:AG233"/>
    <mergeCell ref="AH247:AM248"/>
    <mergeCell ref="AH251:AM251"/>
    <mergeCell ref="AH252:AM252"/>
    <mergeCell ref="AH240:AM240"/>
    <mergeCell ref="AH241:AM241"/>
    <mergeCell ref="AH242:AM242"/>
    <mergeCell ref="AH230:AM230"/>
    <mergeCell ref="AH231:AM231"/>
    <mergeCell ref="AH232:AM232"/>
    <mergeCell ref="AH233:AM233"/>
    <mergeCell ref="AH236:AM236"/>
    <mergeCell ref="AH237:AM237"/>
    <mergeCell ref="AH238:AM238"/>
    <mergeCell ref="BA244:BD244"/>
    <mergeCell ref="BA246:BD246"/>
    <mergeCell ref="AO244:AR244"/>
    <mergeCell ref="AO246:AR246"/>
    <mergeCell ref="BX204:CA205"/>
    <mergeCell ref="CB204:CE205"/>
    <mergeCell ref="BH204:BO204"/>
    <mergeCell ref="BP204:BS205"/>
    <mergeCell ref="BT204:BW205"/>
    <mergeCell ref="BH205:BK205"/>
    <mergeCell ref="BL205:BO205"/>
    <mergeCell ref="CD229:CI229"/>
    <mergeCell ref="CF204:CI205"/>
    <mergeCell ref="BX228:CI228"/>
    <mergeCell ref="CB207:CE208"/>
    <mergeCell ref="CF214:CI215"/>
    <mergeCell ref="CF209:CI209"/>
    <mergeCell ref="CF210:CI210"/>
    <mergeCell ref="CF211:CI211"/>
    <mergeCell ref="CF212:CI212"/>
    <mergeCell ref="BX217:CA217"/>
    <mergeCell ref="BX218:CA218"/>
    <mergeCell ref="AB203:BO203"/>
    <mergeCell ref="BP203:CI203"/>
    <mergeCell ref="X203:AA205"/>
    <mergeCell ref="AV204:AY205"/>
    <mergeCell ref="AZ204:BC205"/>
    <mergeCell ref="BD204:BG205"/>
    <mergeCell ref="X217:AA217"/>
    <mergeCell ref="X218:AA218"/>
    <mergeCell ref="AB212:AE212"/>
    <mergeCell ref="A203:W205"/>
    <mergeCell ref="AB204:AI204"/>
    <mergeCell ref="AJ204:AM205"/>
    <mergeCell ref="AN204:AU204"/>
    <mergeCell ref="AB205:AE205"/>
    <mergeCell ref="AF205:AI205"/>
    <mergeCell ref="AN205:AQ205"/>
    <mergeCell ref="A210:W210"/>
    <mergeCell ref="X207:AA208"/>
    <mergeCell ref="X214:AA215"/>
    <mergeCell ref="X216:AA216"/>
    <mergeCell ref="A211:W211"/>
    <mergeCell ref="A212:W212"/>
    <mergeCell ref="A213:W213"/>
    <mergeCell ref="A214:W214"/>
    <mergeCell ref="A216:W216"/>
    <mergeCell ref="X211:AA211"/>
    <mergeCell ref="A217:W217"/>
    <mergeCell ref="A218:W218"/>
    <mergeCell ref="A219:W219"/>
    <mergeCell ref="A220:W220"/>
    <mergeCell ref="A206:W206"/>
    <mergeCell ref="A207:W207"/>
    <mergeCell ref="A208:W208"/>
    <mergeCell ref="A209:W209"/>
    <mergeCell ref="BX229:CC229"/>
    <mergeCell ref="AN218:AQ218"/>
    <mergeCell ref="BL218:BO218"/>
    <mergeCell ref="BP218:BS218"/>
    <mergeCell ref="AN220:AQ220"/>
    <mergeCell ref="AV219:AY219"/>
    <mergeCell ref="AV220:AY220"/>
    <mergeCell ref="BD218:BG218"/>
    <mergeCell ref="AZ218:BC218"/>
    <mergeCell ref="AR219:AU219"/>
    <mergeCell ref="CD230:CI230"/>
    <mergeCell ref="BX230:CC230"/>
    <mergeCell ref="BR230:BW230"/>
    <mergeCell ref="BL230:BQ230"/>
    <mergeCell ref="AB210:AE210"/>
    <mergeCell ref="X219:AA219"/>
    <mergeCell ref="X220:AA220"/>
    <mergeCell ref="X212:AA212"/>
    <mergeCell ref="X213:AA213"/>
    <mergeCell ref="BL232:BQ232"/>
    <mergeCell ref="AB214:AE215"/>
    <mergeCell ref="X206:AA206"/>
    <mergeCell ref="X209:AA209"/>
    <mergeCell ref="X210:AA210"/>
    <mergeCell ref="AB207:AE208"/>
    <mergeCell ref="AB211:AE211"/>
    <mergeCell ref="AB213:AE213"/>
    <mergeCell ref="AB206:AE206"/>
    <mergeCell ref="AB209:AE209"/>
    <mergeCell ref="AF214:AI215"/>
    <mergeCell ref="AF213:AI213"/>
    <mergeCell ref="AF220:AI220"/>
    <mergeCell ref="AJ220:AM220"/>
    <mergeCell ref="AJ214:AM215"/>
    <mergeCell ref="AJ216:AM216"/>
    <mergeCell ref="AJ217:AM217"/>
    <mergeCell ref="AT232:AY232"/>
    <mergeCell ref="AB216:AE216"/>
    <mergeCell ref="AB217:AE217"/>
    <mergeCell ref="AB218:AE218"/>
    <mergeCell ref="AT229:AY229"/>
    <mergeCell ref="AJ218:AM218"/>
    <mergeCell ref="AF219:AI219"/>
    <mergeCell ref="AJ219:AM219"/>
    <mergeCell ref="AB219:AE219"/>
    <mergeCell ref="AB220:AE220"/>
    <mergeCell ref="AF206:AI206"/>
    <mergeCell ref="AF209:AI209"/>
    <mergeCell ref="AF210:AI210"/>
    <mergeCell ref="AF207:AI208"/>
    <mergeCell ref="AF211:AI211"/>
    <mergeCell ref="AF212:AI212"/>
    <mergeCell ref="CD233:CI233"/>
    <mergeCell ref="BX233:CC233"/>
    <mergeCell ref="AF216:AI216"/>
    <mergeCell ref="AF217:AI217"/>
    <mergeCell ref="AF218:AI218"/>
    <mergeCell ref="BX231:CC231"/>
    <mergeCell ref="BL231:BQ231"/>
    <mergeCell ref="BL233:BQ233"/>
    <mergeCell ref="BS233:BV233"/>
    <mergeCell ref="CD231:CI231"/>
    <mergeCell ref="CD236:CI236"/>
    <mergeCell ref="BX236:CC236"/>
    <mergeCell ref="CD232:CI232"/>
    <mergeCell ref="BX232:CC232"/>
    <mergeCell ref="BR232:BW232"/>
    <mergeCell ref="BS234:BV235"/>
    <mergeCell ref="BL236:BQ236"/>
    <mergeCell ref="BF236:BK236"/>
    <mergeCell ref="AJ206:AM206"/>
    <mergeCell ref="AJ209:AM209"/>
    <mergeCell ref="AJ210:AM210"/>
    <mergeCell ref="AN207:AQ208"/>
    <mergeCell ref="AJ207:AM208"/>
    <mergeCell ref="AR211:AU211"/>
    <mergeCell ref="BF231:BK231"/>
    <mergeCell ref="BF230:BK230"/>
    <mergeCell ref="AV217:AY217"/>
    <mergeCell ref="AV218:AY218"/>
    <mergeCell ref="AT231:AY231"/>
    <mergeCell ref="AT230:AY230"/>
    <mergeCell ref="AZ230:BE230"/>
    <mergeCell ref="AZ229:BE229"/>
    <mergeCell ref="AT228:BE228"/>
    <mergeCell ref="AJ212:AM212"/>
    <mergeCell ref="AR218:AU218"/>
    <mergeCell ref="AR214:AU215"/>
    <mergeCell ref="AR216:AU216"/>
    <mergeCell ref="AN214:AQ215"/>
    <mergeCell ref="AN216:AQ216"/>
    <mergeCell ref="AN217:AQ217"/>
    <mergeCell ref="AN211:AQ211"/>
    <mergeCell ref="AN212:AQ212"/>
    <mergeCell ref="AN213:AQ213"/>
    <mergeCell ref="AJ213:AM213"/>
    <mergeCell ref="AN206:AQ206"/>
    <mergeCell ref="AN209:AQ209"/>
    <mergeCell ref="AN210:AQ210"/>
    <mergeCell ref="CD240:CI240"/>
    <mergeCell ref="BX240:CC240"/>
    <mergeCell ref="BL240:BQ240"/>
    <mergeCell ref="CD238:CI238"/>
    <mergeCell ref="BX238:CC238"/>
    <mergeCell ref="CD239:CI239"/>
    <mergeCell ref="BX239:CC239"/>
    <mergeCell ref="BL239:BQ239"/>
    <mergeCell ref="BS239:BV239"/>
    <mergeCell ref="BS240:BV240"/>
    <mergeCell ref="AR210:AU210"/>
    <mergeCell ref="BL238:BQ238"/>
    <mergeCell ref="BF237:BK237"/>
    <mergeCell ref="AV216:AY216"/>
    <mergeCell ref="BL237:BQ237"/>
    <mergeCell ref="AR212:AU212"/>
    <mergeCell ref="AR213:AU213"/>
    <mergeCell ref="AR207:AU208"/>
    <mergeCell ref="AR205:AU205"/>
    <mergeCell ref="AR206:AU206"/>
    <mergeCell ref="AR209:AU209"/>
    <mergeCell ref="BX241:CC241"/>
    <mergeCell ref="BL241:BQ241"/>
    <mergeCell ref="AT240:AY240"/>
    <mergeCell ref="AT241:AY241"/>
    <mergeCell ref="BS241:BV241"/>
    <mergeCell ref="AZ211:BC211"/>
    <mergeCell ref="AZ212:BC212"/>
    <mergeCell ref="AZ213:BC213"/>
    <mergeCell ref="A215:W215"/>
    <mergeCell ref="AV211:AY211"/>
    <mergeCell ref="AV212:AY212"/>
    <mergeCell ref="AV213:AY213"/>
    <mergeCell ref="AZ214:BC215"/>
    <mergeCell ref="AV214:AY215"/>
    <mergeCell ref="AJ211:AM211"/>
    <mergeCell ref="AZ216:BC216"/>
    <mergeCell ref="AZ217:BC217"/>
    <mergeCell ref="AR217:AU217"/>
    <mergeCell ref="CD237:CI237"/>
    <mergeCell ref="BX237:CC237"/>
    <mergeCell ref="AT233:AY233"/>
    <mergeCell ref="A226:CI226"/>
    <mergeCell ref="BH224:BL224"/>
    <mergeCell ref="BH220:BK220"/>
    <mergeCell ref="BH218:BK218"/>
    <mergeCell ref="AN219:AQ219"/>
    <mergeCell ref="A224:P224"/>
    <mergeCell ref="Q222:BG222"/>
    <mergeCell ref="Q223:BG223"/>
    <mergeCell ref="Q224:BG224"/>
    <mergeCell ref="A222:P222"/>
    <mergeCell ref="A223:P223"/>
    <mergeCell ref="AZ219:BC219"/>
    <mergeCell ref="AZ220:BC220"/>
    <mergeCell ref="AR220:AU220"/>
    <mergeCell ref="AT242:AY242"/>
    <mergeCell ref="AT236:AY236"/>
    <mergeCell ref="BH211:BK211"/>
    <mergeCell ref="BH212:BK212"/>
    <mergeCell ref="BH213:BK213"/>
    <mergeCell ref="BD211:BG211"/>
    <mergeCell ref="BD214:BG215"/>
    <mergeCell ref="BD216:BG216"/>
    <mergeCell ref="BD217:BG217"/>
    <mergeCell ref="BD212:BG212"/>
    <mergeCell ref="CD241:CI241"/>
    <mergeCell ref="AV206:AY206"/>
    <mergeCell ref="AV209:AY209"/>
    <mergeCell ref="AV210:AY210"/>
    <mergeCell ref="AZ207:BC208"/>
    <mergeCell ref="AZ206:BC206"/>
    <mergeCell ref="AZ209:BC209"/>
    <mergeCell ref="AZ210:BC210"/>
    <mergeCell ref="AV207:AY208"/>
    <mergeCell ref="AT237:AY237"/>
    <mergeCell ref="BD213:BG213"/>
    <mergeCell ref="CD245:CI245"/>
    <mergeCell ref="BX245:CC245"/>
    <mergeCell ref="BR245:BW245"/>
    <mergeCell ref="BL245:BQ245"/>
    <mergeCell ref="BH217:BK217"/>
    <mergeCell ref="CD242:CI242"/>
    <mergeCell ref="BF243:BK243"/>
    <mergeCell ref="BF228:BK229"/>
    <mergeCell ref="BL242:BQ242"/>
    <mergeCell ref="BH214:BK215"/>
    <mergeCell ref="BH216:BK216"/>
    <mergeCell ref="BL244:BQ244"/>
    <mergeCell ref="CD243:CI243"/>
    <mergeCell ref="BX243:CC243"/>
    <mergeCell ref="BL243:BQ243"/>
    <mergeCell ref="BF241:BK241"/>
    <mergeCell ref="BF242:BK242"/>
    <mergeCell ref="BF240:BK240"/>
    <mergeCell ref="BL234:BQ235"/>
    <mergeCell ref="BL228:BQ229"/>
    <mergeCell ref="BD219:BG219"/>
    <mergeCell ref="BP217:BS217"/>
    <mergeCell ref="BL219:BO219"/>
    <mergeCell ref="BL220:BO220"/>
    <mergeCell ref="BD220:BG220"/>
    <mergeCell ref="BF238:BK238"/>
    <mergeCell ref="BF234:BK235"/>
    <mergeCell ref="BF233:BK233"/>
    <mergeCell ref="BF232:BK232"/>
    <mergeCell ref="CD246:CI246"/>
    <mergeCell ref="BX246:CC246"/>
    <mergeCell ref="BL246:BQ246"/>
    <mergeCell ref="BF246:BK246"/>
    <mergeCell ref="CB218:CE218"/>
    <mergeCell ref="BH219:BK219"/>
    <mergeCell ref="BD206:BG206"/>
    <mergeCell ref="BD209:BG209"/>
    <mergeCell ref="BD210:BG210"/>
    <mergeCell ref="BH207:BK208"/>
    <mergeCell ref="BH206:BK206"/>
    <mergeCell ref="BH209:BK209"/>
    <mergeCell ref="BH210:BK210"/>
    <mergeCell ref="BD207:BG208"/>
    <mergeCell ref="BP212:BS212"/>
    <mergeCell ref="CD249:CI249"/>
    <mergeCell ref="BX249:CC249"/>
    <mergeCell ref="BL249:BQ249"/>
    <mergeCell ref="BS249:BV249"/>
    <mergeCell ref="BL214:BO215"/>
    <mergeCell ref="BL216:BO216"/>
    <mergeCell ref="BL217:BO217"/>
    <mergeCell ref="CD244:CI244"/>
    <mergeCell ref="BX244:CC244"/>
    <mergeCell ref="BP211:BS211"/>
    <mergeCell ref="CD247:CI248"/>
    <mergeCell ref="BL211:BO211"/>
    <mergeCell ref="BL212:BO212"/>
    <mergeCell ref="BL213:BO213"/>
    <mergeCell ref="BP219:BS219"/>
    <mergeCell ref="BP220:BS220"/>
    <mergeCell ref="BP214:BS215"/>
    <mergeCell ref="BP216:BS216"/>
    <mergeCell ref="BX234:CC235"/>
    <mergeCell ref="BL206:BO206"/>
    <mergeCell ref="BL209:BO209"/>
    <mergeCell ref="BL210:BO210"/>
    <mergeCell ref="BP207:BS208"/>
    <mergeCell ref="BP206:BS206"/>
    <mergeCell ref="BP209:BS209"/>
    <mergeCell ref="BP210:BS210"/>
    <mergeCell ref="BL207:BO208"/>
    <mergeCell ref="BP213:BS213"/>
    <mergeCell ref="CD252:CI252"/>
    <mergeCell ref="BX252:CC252"/>
    <mergeCell ref="BL252:BQ252"/>
    <mergeCell ref="BT219:BW219"/>
    <mergeCell ref="BT220:BW220"/>
    <mergeCell ref="BT218:BW218"/>
    <mergeCell ref="BX219:CA219"/>
    <mergeCell ref="BX220:CA220"/>
    <mergeCell ref="BX216:CA216"/>
    <mergeCell ref="BT214:BW215"/>
    <mergeCell ref="BT216:BW216"/>
    <mergeCell ref="BT217:BW217"/>
    <mergeCell ref="BT211:BW211"/>
    <mergeCell ref="BT212:BW212"/>
    <mergeCell ref="BT213:BW213"/>
    <mergeCell ref="BX247:CC248"/>
    <mergeCell ref="BR228:BW229"/>
    <mergeCell ref="BX242:CC242"/>
    <mergeCell ref="CD253:CI253"/>
    <mergeCell ref="BX253:CC253"/>
    <mergeCell ref="CD251:CI251"/>
    <mergeCell ref="BX251:CC251"/>
    <mergeCell ref="CD250:CI250"/>
    <mergeCell ref="BS231:BV231"/>
    <mergeCell ref="BR234:BR235"/>
    <mergeCell ref="BT210:BW210"/>
    <mergeCell ref="BX207:CA208"/>
    <mergeCell ref="BX206:CA206"/>
    <mergeCell ref="BX209:CA209"/>
    <mergeCell ref="BX210:CA210"/>
    <mergeCell ref="BT207:BW208"/>
    <mergeCell ref="CD256:CI256"/>
    <mergeCell ref="BX256:CC256"/>
    <mergeCell ref="CB219:CE219"/>
    <mergeCell ref="CB220:CE220"/>
    <mergeCell ref="CD255:CI255"/>
    <mergeCell ref="BX255:CC255"/>
    <mergeCell ref="CD254:CI254"/>
    <mergeCell ref="BX254:CC254"/>
    <mergeCell ref="BX250:CC250"/>
    <mergeCell ref="CD234:CI235"/>
    <mergeCell ref="CD257:CI257"/>
    <mergeCell ref="BX257:CC257"/>
    <mergeCell ref="CB211:CE211"/>
    <mergeCell ref="CB212:CE212"/>
    <mergeCell ref="CB213:CE213"/>
    <mergeCell ref="CF217:CI217"/>
    <mergeCell ref="CF218:CI218"/>
    <mergeCell ref="CF219:CI219"/>
    <mergeCell ref="CF220:CI220"/>
    <mergeCell ref="CF213:CI213"/>
    <mergeCell ref="BL256:BQ256"/>
    <mergeCell ref="BH222:BL222"/>
    <mergeCell ref="BH223:BL223"/>
    <mergeCell ref="BM223:BT223"/>
    <mergeCell ref="BM224:BT224"/>
    <mergeCell ref="BM222:BT222"/>
    <mergeCell ref="BL251:BQ251"/>
    <mergeCell ref="BL250:BQ250"/>
    <mergeCell ref="BS238:BV238"/>
    <mergeCell ref="BS256:BV256"/>
    <mergeCell ref="AT238:AY238"/>
    <mergeCell ref="AT239:AY239"/>
    <mergeCell ref="CB206:CE206"/>
    <mergeCell ref="BL253:BQ253"/>
    <mergeCell ref="CB209:CE209"/>
    <mergeCell ref="CB210:CE210"/>
    <mergeCell ref="CB216:CE216"/>
    <mergeCell ref="CB217:CE217"/>
    <mergeCell ref="BT206:BW206"/>
    <mergeCell ref="BT209:BW209"/>
    <mergeCell ref="BL257:BQ257"/>
    <mergeCell ref="BF249:BK249"/>
    <mergeCell ref="BF250:BK250"/>
    <mergeCell ref="BF251:BK251"/>
    <mergeCell ref="BF252:BK252"/>
    <mergeCell ref="BF253:BK253"/>
    <mergeCell ref="BF254:BK254"/>
    <mergeCell ref="BF255:BK255"/>
    <mergeCell ref="BL254:BQ254"/>
    <mergeCell ref="BL255:BQ255"/>
    <mergeCell ref="BF244:BK244"/>
    <mergeCell ref="BF239:BK239"/>
    <mergeCell ref="CF206:CI206"/>
    <mergeCell ref="CF207:CI208"/>
    <mergeCell ref="CF216:CI216"/>
    <mergeCell ref="BX211:CA211"/>
    <mergeCell ref="BX212:CA212"/>
    <mergeCell ref="BX213:CA213"/>
    <mergeCell ref="CB214:CE215"/>
    <mergeCell ref="BX214:CA215"/>
    <mergeCell ref="BF257:BK257"/>
    <mergeCell ref="BF256:BK256"/>
    <mergeCell ref="BF245:BK245"/>
    <mergeCell ref="AZ245:BE245"/>
    <mergeCell ref="BA249:BD249"/>
    <mergeCell ref="AZ247:AZ248"/>
    <mergeCell ref="BA247:BD248"/>
    <mergeCell ref="BE247:BE248"/>
    <mergeCell ref="BA257:BD257"/>
    <mergeCell ref="BA250:BD250"/>
    <mergeCell ref="AT249:AY249"/>
    <mergeCell ref="AT250:AY250"/>
    <mergeCell ref="AT251:AY251"/>
    <mergeCell ref="AT243:AY243"/>
    <mergeCell ref="AT244:AY244"/>
    <mergeCell ref="AT245:AY245"/>
    <mergeCell ref="AT246:AY246"/>
    <mergeCell ref="AT256:AY256"/>
    <mergeCell ref="AT257:AY257"/>
    <mergeCell ref="AN230:AS230"/>
    <mergeCell ref="AN232:AS232"/>
    <mergeCell ref="AT234:AY235"/>
    <mergeCell ref="AT252:AY252"/>
    <mergeCell ref="AT253:AY253"/>
    <mergeCell ref="AT254:AY254"/>
    <mergeCell ref="AT255:AY255"/>
    <mergeCell ref="AT247:AY248"/>
    <mergeCell ref="AM136:AS136"/>
    <mergeCell ref="AM137:AS137"/>
    <mergeCell ref="AM138:AS138"/>
    <mergeCell ref="A164:K164"/>
    <mergeCell ref="L164:AI164"/>
    <mergeCell ref="AJ164:AL164"/>
    <mergeCell ref="AM164:AP164"/>
    <mergeCell ref="W145:Y146"/>
    <mergeCell ref="Z145:AE146"/>
    <mergeCell ref="AF145:AK146"/>
    <mergeCell ref="V98:X98"/>
    <mergeCell ref="V100:X102"/>
    <mergeCell ref="AK99:AP99"/>
    <mergeCell ref="Y100:AD102"/>
    <mergeCell ref="Y97:AD98"/>
    <mergeCell ref="AK100:AP102"/>
    <mergeCell ref="AK98:AP98"/>
    <mergeCell ref="AE98:AJ98"/>
    <mergeCell ref="AE99:AJ99"/>
    <mergeCell ref="AE97:AP97"/>
    <mergeCell ref="AM132:AS132"/>
    <mergeCell ref="AM133:AS133"/>
    <mergeCell ref="AM134:AS134"/>
    <mergeCell ref="AR106:BT106"/>
    <mergeCell ref="AK108:AP108"/>
    <mergeCell ref="P113:AP113"/>
    <mergeCell ref="V107:X107"/>
    <mergeCell ref="AR113:BC113"/>
    <mergeCell ref="Y110:AD110"/>
    <mergeCell ref="V109:X109"/>
    <mergeCell ref="A96:AP96"/>
    <mergeCell ref="A92:J92"/>
    <mergeCell ref="BX85:CC85"/>
    <mergeCell ref="BX86:CC86"/>
    <mergeCell ref="BX87:CC87"/>
    <mergeCell ref="A93:V93"/>
    <mergeCell ref="W93:AE93"/>
    <mergeCell ref="A94:X94"/>
    <mergeCell ref="Y94:AG94"/>
    <mergeCell ref="CD86:CI86"/>
    <mergeCell ref="BX90:CC90"/>
    <mergeCell ref="BX88:CC89"/>
    <mergeCell ref="BX81:CC81"/>
    <mergeCell ref="BX82:CC82"/>
    <mergeCell ref="CD81:CI81"/>
    <mergeCell ref="CD82:CI82"/>
    <mergeCell ref="CD83:CI84"/>
    <mergeCell ref="CD85:CI85"/>
    <mergeCell ref="CD87:CI87"/>
    <mergeCell ref="CB55:CF55"/>
    <mergeCell ref="A78:Q78"/>
    <mergeCell ref="R78:BS78"/>
    <mergeCell ref="BT78:BW78"/>
    <mergeCell ref="BX78:CE78"/>
    <mergeCell ref="A73:Q73"/>
    <mergeCell ref="R73:BS73"/>
    <mergeCell ref="BT73:BW73"/>
    <mergeCell ref="BX73:CE73"/>
    <mergeCell ref="CB50:CF50"/>
    <mergeCell ref="CB51:CF51"/>
    <mergeCell ref="BT50:BX50"/>
    <mergeCell ref="BT51:BX51"/>
    <mergeCell ref="BZ34:CD34"/>
    <mergeCell ref="CE34:CI34"/>
    <mergeCell ref="A49:M49"/>
    <mergeCell ref="N49:P49"/>
    <mergeCell ref="Q49:U49"/>
    <mergeCell ref="V49:X49"/>
    <mergeCell ref="Y49:AC49"/>
    <mergeCell ref="AD49:AH49"/>
    <mergeCell ref="AI49:AK49"/>
    <mergeCell ref="BY49:CA49"/>
    <mergeCell ref="AG191:AI192"/>
    <mergeCell ref="AJ191:AP192"/>
    <mergeCell ref="AG196:AI197"/>
    <mergeCell ref="AJ196:AP197"/>
    <mergeCell ref="AG195:AI195"/>
    <mergeCell ref="A192:AF192"/>
    <mergeCell ref="A193:AF193"/>
    <mergeCell ref="A194:AF194"/>
    <mergeCell ref="A195:AF195"/>
    <mergeCell ref="A196:AF196"/>
    <mergeCell ref="A197:AF197"/>
    <mergeCell ref="A198:AF198"/>
    <mergeCell ref="A199:AF199"/>
    <mergeCell ref="A184:AF184"/>
    <mergeCell ref="A185:AF185"/>
    <mergeCell ref="A186:AF186"/>
    <mergeCell ref="A187:AF187"/>
    <mergeCell ref="A188:AF188"/>
    <mergeCell ref="A189:AF189"/>
    <mergeCell ref="A190:AF190"/>
    <mergeCell ref="A191:AF191"/>
    <mergeCell ref="A201:CI201"/>
    <mergeCell ref="AG193:AI193"/>
    <mergeCell ref="AG194:AI194"/>
    <mergeCell ref="AJ194:AP194"/>
    <mergeCell ref="AJ195:AP195"/>
    <mergeCell ref="AJ193:AP193"/>
    <mergeCell ref="AG198:AI198"/>
    <mergeCell ref="AJ198:AP198"/>
    <mergeCell ref="AJ199:AP199"/>
    <mergeCell ref="AG199:AI199"/>
    <mergeCell ref="A176:AF176"/>
    <mergeCell ref="AG171:AI171"/>
    <mergeCell ref="I9:AZ9"/>
    <mergeCell ref="G10:AZ10"/>
    <mergeCell ref="Q11:AZ11"/>
    <mergeCell ref="A9:H9"/>
    <mergeCell ref="A10:F10"/>
    <mergeCell ref="A11:P11"/>
    <mergeCell ref="A71:Q71"/>
    <mergeCell ref="R71:BS71"/>
    <mergeCell ref="AJ190:AP190"/>
    <mergeCell ref="AG189:AI189"/>
    <mergeCell ref="AG190:AI190"/>
    <mergeCell ref="AG182:AI182"/>
    <mergeCell ref="AG183:AI183"/>
    <mergeCell ref="AG186:AI186"/>
    <mergeCell ref="AG184:AI185"/>
    <mergeCell ref="AJ184:AP185"/>
    <mergeCell ref="AG187:AI188"/>
    <mergeCell ref="AJ187:AP188"/>
    <mergeCell ref="A182:AF182"/>
    <mergeCell ref="A183:AF183"/>
    <mergeCell ref="AJ181:AP181"/>
    <mergeCell ref="A180:AP180"/>
    <mergeCell ref="A181:AF181"/>
    <mergeCell ref="AJ182:AP182"/>
    <mergeCell ref="AJ183:AP183"/>
    <mergeCell ref="AJ186:AP186"/>
    <mergeCell ref="AJ189:AP189"/>
    <mergeCell ref="AJ173:AP173"/>
    <mergeCell ref="A177:AF178"/>
    <mergeCell ref="AG177:AI178"/>
    <mergeCell ref="AG181:AI181"/>
    <mergeCell ref="A173:AF173"/>
    <mergeCell ref="A174:AF174"/>
    <mergeCell ref="A175:AF175"/>
    <mergeCell ref="AG173:AI173"/>
    <mergeCell ref="AG174:AI174"/>
    <mergeCell ref="AJ177:AP178"/>
    <mergeCell ref="AJ169:AP169"/>
    <mergeCell ref="AJ170:AP170"/>
    <mergeCell ref="AJ171:AP171"/>
    <mergeCell ref="AJ172:AP172"/>
    <mergeCell ref="AJ174:AP174"/>
    <mergeCell ref="AJ175:AP175"/>
    <mergeCell ref="AJ176:AP176"/>
    <mergeCell ref="AG169:AI169"/>
    <mergeCell ref="A169:AF169"/>
    <mergeCell ref="A170:AF170"/>
    <mergeCell ref="A171:AF171"/>
    <mergeCell ref="A172:AF172"/>
    <mergeCell ref="AR169:BY169"/>
    <mergeCell ref="AR170:BY170"/>
    <mergeCell ref="AR171:BY171"/>
    <mergeCell ref="AR172:BY172"/>
    <mergeCell ref="CC180:CI180"/>
    <mergeCell ref="BZ175:CB175"/>
    <mergeCell ref="BZ176:CB176"/>
    <mergeCell ref="BZ179:CB179"/>
    <mergeCell ref="CC178:CI178"/>
    <mergeCell ref="BZ178:CB178"/>
    <mergeCell ref="BZ171:CB171"/>
    <mergeCell ref="BZ172:CB172"/>
    <mergeCell ref="BZ180:CB180"/>
    <mergeCell ref="AR174:BY174"/>
    <mergeCell ref="AR180:BY180"/>
    <mergeCell ref="BZ173:CB174"/>
    <mergeCell ref="AG170:AI170"/>
    <mergeCell ref="CC179:CI179"/>
    <mergeCell ref="AG172:AI172"/>
    <mergeCell ref="AG175:AI175"/>
    <mergeCell ref="AG176:AI176"/>
    <mergeCell ref="CC175:CI175"/>
    <mergeCell ref="AR175:BY175"/>
    <mergeCell ref="AR177:BY177"/>
    <mergeCell ref="AR178:BY178"/>
    <mergeCell ref="AR179:BY179"/>
    <mergeCell ref="AR176:BY176"/>
    <mergeCell ref="BZ177:CB177"/>
    <mergeCell ref="CC176:CI176"/>
    <mergeCell ref="CC177:CI177"/>
    <mergeCell ref="AR173:BY173"/>
    <mergeCell ref="CE144:CI145"/>
    <mergeCell ref="BM144:BO145"/>
    <mergeCell ref="BP144:BT145"/>
    <mergeCell ref="BU144:BY145"/>
    <mergeCell ref="CC173:CI174"/>
    <mergeCell ref="AR153:BY153"/>
    <mergeCell ref="AR149:BY149"/>
    <mergeCell ref="BM146:BO146"/>
    <mergeCell ref="AR146:BL146"/>
    <mergeCell ref="A145:V145"/>
    <mergeCell ref="A146:V146"/>
    <mergeCell ref="BZ144:CD145"/>
    <mergeCell ref="A156:V156"/>
    <mergeCell ref="W154:Y154"/>
    <mergeCell ref="W155:Y155"/>
    <mergeCell ref="AL155:AP155"/>
    <mergeCell ref="A147:V147"/>
    <mergeCell ref="A148:V148"/>
    <mergeCell ref="BZ153:CC153"/>
    <mergeCell ref="A153:V153"/>
    <mergeCell ref="A149:V149"/>
    <mergeCell ref="A150:V150"/>
    <mergeCell ref="A151:V151"/>
    <mergeCell ref="AL156:AP156"/>
    <mergeCell ref="AL157:AP157"/>
    <mergeCell ref="AL151:AP151"/>
    <mergeCell ref="A155:V155"/>
    <mergeCell ref="A152:V152"/>
    <mergeCell ref="W151:Y151"/>
    <mergeCell ref="W152:Y152"/>
    <mergeCell ref="W153:Y153"/>
    <mergeCell ref="A154:V154"/>
    <mergeCell ref="AF155:AK155"/>
    <mergeCell ref="L160:AI160"/>
    <mergeCell ref="L161:AI161"/>
    <mergeCell ref="W156:Y156"/>
    <mergeCell ref="W157:Y157"/>
    <mergeCell ref="A157:V157"/>
    <mergeCell ref="AF157:AK157"/>
    <mergeCell ref="AJ160:AL160"/>
    <mergeCell ref="AJ161:AL161"/>
    <mergeCell ref="AF156:AK156"/>
    <mergeCell ref="AJ159:AL159"/>
    <mergeCell ref="L162:AI162"/>
    <mergeCell ref="A158:K158"/>
    <mergeCell ref="W147:Y147"/>
    <mergeCell ref="W148:Y148"/>
    <mergeCell ref="W149:Y149"/>
    <mergeCell ref="W150:Y150"/>
    <mergeCell ref="AF153:AK153"/>
    <mergeCell ref="AF150:AK150"/>
    <mergeCell ref="L158:AI158"/>
    <mergeCell ref="L159:AI159"/>
    <mergeCell ref="W143:Y143"/>
    <mergeCell ref="W144:Y144"/>
    <mergeCell ref="Z151:AE151"/>
    <mergeCell ref="Z152:AE152"/>
    <mergeCell ref="Z148:AE148"/>
    <mergeCell ref="Z149:AE149"/>
    <mergeCell ref="Z143:AE143"/>
    <mergeCell ref="Z144:AE144"/>
    <mergeCell ref="Z147:AE147"/>
    <mergeCell ref="Z153:AE153"/>
    <mergeCell ref="Z150:AE150"/>
    <mergeCell ref="AF151:AK151"/>
    <mergeCell ref="AF152:AK152"/>
    <mergeCell ref="Z154:AE154"/>
    <mergeCell ref="Z155:AE155"/>
    <mergeCell ref="Z156:AE156"/>
    <mergeCell ref="Z157:AE157"/>
    <mergeCell ref="CE127:CI128"/>
    <mergeCell ref="BV129:CD129"/>
    <mergeCell ref="BV130:CD130"/>
    <mergeCell ref="BV131:CD131"/>
    <mergeCell ref="BV127:CD128"/>
    <mergeCell ref="CE129:CI129"/>
    <mergeCell ref="CE130:CI130"/>
    <mergeCell ref="CE131:CI131"/>
    <mergeCell ref="BV132:CD132"/>
    <mergeCell ref="AL148:AP148"/>
    <mergeCell ref="AL149:AP149"/>
    <mergeCell ref="AL145:AP146"/>
    <mergeCell ref="BV138:CD138"/>
    <mergeCell ref="BV134:CD134"/>
    <mergeCell ref="BV135:CD135"/>
    <mergeCell ref="BV136:CD136"/>
    <mergeCell ref="BZ149:CC149"/>
    <mergeCell ref="AM135:AS135"/>
    <mergeCell ref="CE138:CI138"/>
    <mergeCell ref="CE133:CI133"/>
    <mergeCell ref="CE134:CI134"/>
    <mergeCell ref="CE135:CI135"/>
    <mergeCell ref="CE136:CI136"/>
    <mergeCell ref="CE137:CI137"/>
    <mergeCell ref="CE132:CI132"/>
    <mergeCell ref="BV133:CD133"/>
    <mergeCell ref="BV137:CD137"/>
    <mergeCell ref="AL143:AP143"/>
    <mergeCell ref="BP143:BT143"/>
    <mergeCell ref="BZ143:CD143"/>
    <mergeCell ref="BO135:BU135"/>
    <mergeCell ref="BO136:BU136"/>
    <mergeCell ref="BO137:BU137"/>
    <mergeCell ref="BO138:BU138"/>
    <mergeCell ref="AL144:AP144"/>
    <mergeCell ref="A140:AP140"/>
    <mergeCell ref="AR140:CI140"/>
    <mergeCell ref="CE142:CI142"/>
    <mergeCell ref="CE143:CI143"/>
    <mergeCell ref="A143:V143"/>
    <mergeCell ref="A144:V144"/>
    <mergeCell ref="AR143:BL143"/>
    <mergeCell ref="AR144:BL144"/>
    <mergeCell ref="BM143:BO143"/>
    <mergeCell ref="AL153:AP153"/>
    <mergeCell ref="AL154:AP154"/>
    <mergeCell ref="AF142:AK142"/>
    <mergeCell ref="AF143:AK143"/>
    <mergeCell ref="AF144:AK144"/>
    <mergeCell ref="AL150:AP150"/>
    <mergeCell ref="AF147:AK147"/>
    <mergeCell ref="AF148:AK148"/>
    <mergeCell ref="AF149:AK149"/>
    <mergeCell ref="AF154:AK154"/>
    <mergeCell ref="AR145:BL145"/>
    <mergeCell ref="AR157:CI157"/>
    <mergeCell ref="AR168:CI168"/>
    <mergeCell ref="BU143:BY143"/>
    <mergeCell ref="CD149:CH149"/>
    <mergeCell ref="CD153:CH153"/>
    <mergeCell ref="CC160:CI160"/>
    <mergeCell ref="CC161:CI161"/>
    <mergeCell ref="CC162:CI162"/>
    <mergeCell ref="CC158:CI159"/>
    <mergeCell ref="BP146:BT146"/>
    <mergeCell ref="BU142:BY142"/>
    <mergeCell ref="AL142:AP142"/>
    <mergeCell ref="BP141:BT142"/>
    <mergeCell ref="AF141:AP141"/>
    <mergeCell ref="AR141:BL142"/>
    <mergeCell ref="BM141:BO142"/>
    <mergeCell ref="BU141:CI141"/>
    <mergeCell ref="CE146:CI146"/>
    <mergeCell ref="BZ142:CD142"/>
    <mergeCell ref="BZ146:CD146"/>
    <mergeCell ref="BU146:BY146"/>
    <mergeCell ref="AL28:AP28"/>
    <mergeCell ref="AL29:AP29"/>
    <mergeCell ref="AL30:AP30"/>
    <mergeCell ref="AL31:AP31"/>
    <mergeCell ref="W40:BT40"/>
    <mergeCell ref="W34:AA34"/>
    <mergeCell ref="BT48:BX48"/>
    <mergeCell ref="BY36:CE36"/>
    <mergeCell ref="A141:V142"/>
    <mergeCell ref="W141:Y142"/>
    <mergeCell ref="Z141:AE142"/>
    <mergeCell ref="A76:BS76"/>
    <mergeCell ref="AK105:AP107"/>
    <mergeCell ref="AR108:BT108"/>
    <mergeCell ref="AR107:BT107"/>
    <mergeCell ref="AR80:CI80"/>
    <mergeCell ref="A80:AQ80"/>
    <mergeCell ref="BX76:CE76"/>
    <mergeCell ref="AV27:AZ27"/>
    <mergeCell ref="AV28:AZ28"/>
    <mergeCell ref="AV29:AZ29"/>
    <mergeCell ref="AB34:AF34"/>
    <mergeCell ref="AG34:AK34"/>
    <mergeCell ref="AL34:AP34"/>
    <mergeCell ref="AQ34:AU34"/>
    <mergeCell ref="AG29:AK29"/>
    <mergeCell ref="AG30:AK30"/>
    <mergeCell ref="AG31:AK31"/>
    <mergeCell ref="A39:V39"/>
    <mergeCell ref="A40:V40"/>
    <mergeCell ref="BY47:CA47"/>
    <mergeCell ref="BT46:BX46"/>
    <mergeCell ref="BT47:BX47"/>
    <mergeCell ref="BQ47:BS47"/>
    <mergeCell ref="Q44:X44"/>
    <mergeCell ref="AD44:AK44"/>
    <mergeCell ref="BY46:CA46"/>
    <mergeCell ref="BU39:BX39"/>
    <mergeCell ref="CG48:CI48"/>
    <mergeCell ref="CB48:CF48"/>
    <mergeCell ref="AY49:BC49"/>
    <mergeCell ref="BD49:BH49"/>
    <mergeCell ref="BI49:BK49"/>
    <mergeCell ref="BL49:BP49"/>
    <mergeCell ref="CB49:CF49"/>
    <mergeCell ref="BY37:CE37"/>
    <mergeCell ref="AR81:BT81"/>
    <mergeCell ref="AQ29:AU29"/>
    <mergeCell ref="AQ30:AU30"/>
    <mergeCell ref="AQ31:AU31"/>
    <mergeCell ref="AQ32:AU32"/>
    <mergeCell ref="AQ33:AU33"/>
    <mergeCell ref="A42:CI42"/>
    <mergeCell ref="A44:M46"/>
    <mergeCell ref="BY40:CE40"/>
    <mergeCell ref="BU38:BX38"/>
    <mergeCell ref="W38:BT38"/>
    <mergeCell ref="BU40:BX40"/>
    <mergeCell ref="W39:BT39"/>
    <mergeCell ref="A34:S34"/>
    <mergeCell ref="T34:V34"/>
    <mergeCell ref="BY38:CE38"/>
    <mergeCell ref="BY39:CE39"/>
    <mergeCell ref="W37:BT37"/>
    <mergeCell ref="BF34:BJ34"/>
    <mergeCell ref="BK34:BO34"/>
    <mergeCell ref="BP34:BT34"/>
    <mergeCell ref="BU37:BX37"/>
    <mergeCell ref="AV34:AZ34"/>
    <mergeCell ref="BA34:BE34"/>
    <mergeCell ref="BN5:CI5"/>
    <mergeCell ref="CD8:CI8"/>
    <mergeCell ref="BX8:CC8"/>
    <mergeCell ref="BR8:BW8"/>
    <mergeCell ref="BR7:CI7"/>
    <mergeCell ref="BE8:BQ8"/>
    <mergeCell ref="BE12:BQ12"/>
    <mergeCell ref="BE13:BQ13"/>
    <mergeCell ref="BU34:BY34"/>
    <mergeCell ref="BR9:CI9"/>
    <mergeCell ref="BR10:CI10"/>
    <mergeCell ref="BR11:CI11"/>
    <mergeCell ref="A33:S33"/>
    <mergeCell ref="AG32:AK32"/>
    <mergeCell ref="AG33:AK33"/>
    <mergeCell ref="AB32:AF32"/>
    <mergeCell ref="AQ25:AU25"/>
    <mergeCell ref="AQ26:AU26"/>
    <mergeCell ref="AQ27:AU27"/>
    <mergeCell ref="BN1:CI1"/>
    <mergeCell ref="BN2:CI2"/>
    <mergeCell ref="BN3:CI3"/>
    <mergeCell ref="BN4:CI4"/>
    <mergeCell ref="A12:U12"/>
    <mergeCell ref="V12:AZ12"/>
    <mergeCell ref="BE9:BQ9"/>
    <mergeCell ref="BE10:BQ10"/>
    <mergeCell ref="BE11:BQ11"/>
    <mergeCell ref="A21:CI21"/>
    <mergeCell ref="BA29:BE29"/>
    <mergeCell ref="AQ24:AU24"/>
    <mergeCell ref="BA28:BE28"/>
    <mergeCell ref="BF29:BJ29"/>
    <mergeCell ref="CE27:CI27"/>
    <mergeCell ref="AQ28:AU28"/>
    <mergeCell ref="AL25:AP25"/>
    <mergeCell ref="AL26:AP26"/>
    <mergeCell ref="AL27:AP27"/>
    <mergeCell ref="BR19:CI19"/>
    <mergeCell ref="BI19:BQ19"/>
    <mergeCell ref="AN19:AV19"/>
    <mergeCell ref="A16:CI16"/>
    <mergeCell ref="BA30:BE30"/>
    <mergeCell ref="BA31:BE31"/>
    <mergeCell ref="AV24:AZ24"/>
    <mergeCell ref="AV25:AZ25"/>
    <mergeCell ref="AV26:AZ26"/>
    <mergeCell ref="AV30:AZ30"/>
    <mergeCell ref="AV31:AZ31"/>
    <mergeCell ref="BA25:BE25"/>
    <mergeCell ref="BA26:BE26"/>
    <mergeCell ref="BA27:BE27"/>
    <mergeCell ref="BF31:BJ31"/>
    <mergeCell ref="BF32:BJ32"/>
    <mergeCell ref="BU29:BY29"/>
    <mergeCell ref="BU30:BY30"/>
    <mergeCell ref="BU31:BY31"/>
    <mergeCell ref="BP29:BT29"/>
    <mergeCell ref="BP30:BT30"/>
    <mergeCell ref="BP31:BT31"/>
    <mergeCell ref="BK29:BO29"/>
    <mergeCell ref="CE28:CI28"/>
    <mergeCell ref="CE29:CI29"/>
    <mergeCell ref="CE30:CI30"/>
    <mergeCell ref="BF30:BJ30"/>
    <mergeCell ref="CE31:CI31"/>
    <mergeCell ref="CE32:CI32"/>
    <mergeCell ref="CE33:CI33"/>
    <mergeCell ref="BZ24:CD24"/>
    <mergeCell ref="BZ25:CD25"/>
    <mergeCell ref="BZ26:CD26"/>
    <mergeCell ref="BZ27:CD27"/>
    <mergeCell ref="CE24:CI24"/>
    <mergeCell ref="CE25:CI25"/>
    <mergeCell ref="CE26:CI26"/>
    <mergeCell ref="BU24:BY24"/>
    <mergeCell ref="BU25:BY25"/>
    <mergeCell ref="BU26:BY26"/>
    <mergeCell ref="BU27:BY27"/>
    <mergeCell ref="BK27:BO27"/>
    <mergeCell ref="BZ31:CD31"/>
    <mergeCell ref="BZ32:CD32"/>
    <mergeCell ref="BZ33:CD33"/>
    <mergeCell ref="BU28:BY28"/>
    <mergeCell ref="BU33:BY33"/>
    <mergeCell ref="BU32:BY32"/>
    <mergeCell ref="BZ28:CD28"/>
    <mergeCell ref="BZ29:CD29"/>
    <mergeCell ref="BZ30:CD30"/>
    <mergeCell ref="AG28:AK28"/>
    <mergeCell ref="BK30:BO30"/>
    <mergeCell ref="BK31:BO31"/>
    <mergeCell ref="BP24:BT24"/>
    <mergeCell ref="BP25:BT25"/>
    <mergeCell ref="BP26:BT26"/>
    <mergeCell ref="BP27:BT27"/>
    <mergeCell ref="BP28:BT28"/>
    <mergeCell ref="BK25:BO25"/>
    <mergeCell ref="BK26:BO26"/>
    <mergeCell ref="AB31:AF31"/>
    <mergeCell ref="AV32:AZ32"/>
    <mergeCell ref="BK28:BO28"/>
    <mergeCell ref="BF25:BJ25"/>
    <mergeCell ref="BF26:BJ26"/>
    <mergeCell ref="BF27:BJ27"/>
    <mergeCell ref="BF28:BJ28"/>
    <mergeCell ref="AG25:AK25"/>
    <mergeCell ref="AG26:AK26"/>
    <mergeCell ref="AG27:AK27"/>
    <mergeCell ref="AV33:AZ33"/>
    <mergeCell ref="AL32:AP32"/>
    <mergeCell ref="AL33:AP33"/>
    <mergeCell ref="W24:AA24"/>
    <mergeCell ref="W25:AA25"/>
    <mergeCell ref="W26:AA26"/>
    <mergeCell ref="W27:AA27"/>
    <mergeCell ref="AB33:AF33"/>
    <mergeCell ref="AB24:AF24"/>
    <mergeCell ref="AB25:AF25"/>
    <mergeCell ref="AB26:AF26"/>
    <mergeCell ref="AB27:AF27"/>
    <mergeCell ref="AB28:AF28"/>
    <mergeCell ref="W30:AA30"/>
    <mergeCell ref="AB29:AF29"/>
    <mergeCell ref="AB30:AF30"/>
    <mergeCell ref="W29:AA29"/>
    <mergeCell ref="W32:AA32"/>
    <mergeCell ref="W33:AA33"/>
    <mergeCell ref="BP32:BT32"/>
    <mergeCell ref="BA32:BE32"/>
    <mergeCell ref="BA33:BE33"/>
    <mergeCell ref="BP33:BT33"/>
    <mergeCell ref="BF33:BJ33"/>
    <mergeCell ref="BK33:BO33"/>
    <mergeCell ref="BK32:BO32"/>
    <mergeCell ref="T25:V25"/>
    <mergeCell ref="T26:V26"/>
    <mergeCell ref="T27:V27"/>
    <mergeCell ref="T28:V28"/>
    <mergeCell ref="T31:V31"/>
    <mergeCell ref="W31:AA31"/>
    <mergeCell ref="W28:AA28"/>
    <mergeCell ref="A25:S25"/>
    <mergeCell ref="A26:S26"/>
    <mergeCell ref="A27:S27"/>
    <mergeCell ref="A28:S28"/>
    <mergeCell ref="A29:S29"/>
    <mergeCell ref="A30:S30"/>
    <mergeCell ref="A31:S31"/>
    <mergeCell ref="BX77:CE77"/>
    <mergeCell ref="R77:BS77"/>
    <mergeCell ref="A72:Q72"/>
    <mergeCell ref="A74:Q74"/>
    <mergeCell ref="A77:Q77"/>
    <mergeCell ref="BT77:BW77"/>
    <mergeCell ref="BT72:BW72"/>
    <mergeCell ref="BT76:BW76"/>
    <mergeCell ref="R74:BS74"/>
    <mergeCell ref="BX72:CE72"/>
    <mergeCell ref="BX69:CE69"/>
    <mergeCell ref="BX70:CE70"/>
    <mergeCell ref="CB52:CF52"/>
    <mergeCell ref="CB53:CF53"/>
    <mergeCell ref="CB54:CF54"/>
    <mergeCell ref="BY53:CA53"/>
    <mergeCell ref="BY54:CA54"/>
    <mergeCell ref="BY56:CA56"/>
    <mergeCell ref="CB56:CF56"/>
    <mergeCell ref="BY63:CA63"/>
    <mergeCell ref="BT71:BW71"/>
    <mergeCell ref="BX71:CE71"/>
    <mergeCell ref="BU36:BX36"/>
    <mergeCell ref="A36:V36"/>
    <mergeCell ref="BT69:BW69"/>
    <mergeCell ref="BT70:BW70"/>
    <mergeCell ref="W36:BT36"/>
    <mergeCell ref="AL49:AP49"/>
    <mergeCell ref="BQ49:BS49"/>
    <mergeCell ref="BT49:BX49"/>
    <mergeCell ref="A37:V37"/>
    <mergeCell ref="A38:V38"/>
    <mergeCell ref="W23:AF23"/>
    <mergeCell ref="A23:S24"/>
    <mergeCell ref="T23:V24"/>
    <mergeCell ref="A32:S32"/>
    <mergeCell ref="T32:V32"/>
    <mergeCell ref="T33:V33"/>
    <mergeCell ref="T29:V29"/>
    <mergeCell ref="T30:V30"/>
    <mergeCell ref="A67:Q67"/>
    <mergeCell ref="A68:Q68"/>
    <mergeCell ref="A69:Q69"/>
    <mergeCell ref="A70:Q70"/>
    <mergeCell ref="AG23:AK24"/>
    <mergeCell ref="AL23:AU23"/>
    <mergeCell ref="AV23:BE23"/>
    <mergeCell ref="BF23:BJ24"/>
    <mergeCell ref="BA24:BE24"/>
    <mergeCell ref="AL24:AP24"/>
    <mergeCell ref="BK23:BO24"/>
    <mergeCell ref="BP23:BY23"/>
    <mergeCell ref="BZ23:CI23"/>
    <mergeCell ref="BT74:BW74"/>
    <mergeCell ref="BX74:CE74"/>
    <mergeCell ref="R67:BS67"/>
    <mergeCell ref="R68:BS68"/>
    <mergeCell ref="R69:BS69"/>
    <mergeCell ref="R70:BS70"/>
    <mergeCell ref="R72:BS72"/>
    <mergeCell ref="CG50:CI50"/>
    <mergeCell ref="CG51:CI51"/>
    <mergeCell ref="CG52:CI52"/>
    <mergeCell ref="CG49:CI49"/>
    <mergeCell ref="CG63:CI63"/>
    <mergeCell ref="CG64:CI64"/>
    <mergeCell ref="CB57:CF57"/>
    <mergeCell ref="CB58:CF58"/>
    <mergeCell ref="CB59:CF59"/>
    <mergeCell ref="CB60:CF60"/>
    <mergeCell ref="CB63:CF63"/>
    <mergeCell ref="CB64:CF64"/>
    <mergeCell ref="CG57:CI57"/>
    <mergeCell ref="CG58:CI58"/>
    <mergeCell ref="CG61:CI61"/>
    <mergeCell ref="CG62:CI62"/>
    <mergeCell ref="CG55:CI55"/>
    <mergeCell ref="CG56:CI56"/>
    <mergeCell ref="CG59:CI59"/>
    <mergeCell ref="CG60:CI60"/>
    <mergeCell ref="BY48:CA48"/>
    <mergeCell ref="BY50:CA50"/>
    <mergeCell ref="BY51:CA51"/>
    <mergeCell ref="BY52:CA52"/>
    <mergeCell ref="BY64:CA64"/>
    <mergeCell ref="BY57:CA57"/>
    <mergeCell ref="BY58:CA58"/>
    <mergeCell ref="BY59:CA59"/>
    <mergeCell ref="BY60:CA60"/>
    <mergeCell ref="BY62:CA62"/>
    <mergeCell ref="CG47:CI47"/>
    <mergeCell ref="CG65:CI65"/>
    <mergeCell ref="CB46:CF46"/>
    <mergeCell ref="CB47:CF47"/>
    <mergeCell ref="CB65:CF65"/>
    <mergeCell ref="CG46:CI46"/>
    <mergeCell ref="CB61:CF61"/>
    <mergeCell ref="CB62:CF62"/>
    <mergeCell ref="CG53:CI53"/>
    <mergeCell ref="CG54:CI54"/>
    <mergeCell ref="BY55:CA55"/>
    <mergeCell ref="BY65:CA65"/>
    <mergeCell ref="BT64:BX64"/>
    <mergeCell ref="BT65:BX65"/>
    <mergeCell ref="BY61:CA61"/>
    <mergeCell ref="BT62:BX62"/>
    <mergeCell ref="BT63:BX63"/>
    <mergeCell ref="BT56:BX56"/>
    <mergeCell ref="BT57:BX57"/>
    <mergeCell ref="BT58:BX58"/>
    <mergeCell ref="BT67:BW67"/>
    <mergeCell ref="BT68:BW68"/>
    <mergeCell ref="BX67:CE67"/>
    <mergeCell ref="BX68:CE68"/>
    <mergeCell ref="BT52:BX52"/>
    <mergeCell ref="BT53:BX53"/>
    <mergeCell ref="BT54:BX54"/>
    <mergeCell ref="BT55:BX55"/>
    <mergeCell ref="BQ54:BS54"/>
    <mergeCell ref="BT59:BX59"/>
    <mergeCell ref="BT60:BX60"/>
    <mergeCell ref="BT61:BX61"/>
    <mergeCell ref="BQ58:BS58"/>
    <mergeCell ref="BQ59:BS59"/>
    <mergeCell ref="BL52:BP52"/>
    <mergeCell ref="BQ55:BS55"/>
    <mergeCell ref="BQ56:BS56"/>
    <mergeCell ref="BQ57:BS57"/>
    <mergeCell ref="BL54:BP54"/>
    <mergeCell ref="BL55:BP55"/>
    <mergeCell ref="BL56:BP56"/>
    <mergeCell ref="BL57:BP57"/>
    <mergeCell ref="BQ52:BS52"/>
    <mergeCell ref="BQ53:BS53"/>
    <mergeCell ref="BL58:BP58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63:BS63"/>
    <mergeCell ref="BL64:BP64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53:BP53"/>
    <mergeCell ref="BL63:BP63"/>
    <mergeCell ref="BI52:BK52"/>
    <mergeCell ref="BI53:BK53"/>
    <mergeCell ref="BI54:BK54"/>
    <mergeCell ref="BI55:BK55"/>
    <mergeCell ref="BI56:BK56"/>
    <mergeCell ref="BI57:BK57"/>
    <mergeCell ref="BI58:BK58"/>
    <mergeCell ref="BI59:BK59"/>
    <mergeCell ref="BL59:BP59"/>
    <mergeCell ref="BD47:BH47"/>
    <mergeCell ref="BD48:BH48"/>
    <mergeCell ref="BD50:BH50"/>
    <mergeCell ref="BD51:BH51"/>
    <mergeCell ref="BD56:BH56"/>
    <mergeCell ref="BD57:BH57"/>
    <mergeCell ref="BI64:BK64"/>
    <mergeCell ref="BI65:BK65"/>
    <mergeCell ref="BI60:BK60"/>
    <mergeCell ref="BI61:BK61"/>
    <mergeCell ref="BI62:BK62"/>
    <mergeCell ref="BI63:BK63"/>
    <mergeCell ref="BD58:BH58"/>
    <mergeCell ref="BD59:BH59"/>
    <mergeCell ref="BD52:BH52"/>
    <mergeCell ref="BD53:BH53"/>
    <mergeCell ref="BD54:BH54"/>
    <mergeCell ref="BD55:BH55"/>
    <mergeCell ref="AY47:BC47"/>
    <mergeCell ref="AY48:BC48"/>
    <mergeCell ref="AY50:BC50"/>
    <mergeCell ref="AY51:BC51"/>
    <mergeCell ref="BD64:BH64"/>
    <mergeCell ref="BD65:BH65"/>
    <mergeCell ref="BD60:BH60"/>
    <mergeCell ref="BD61:BH61"/>
    <mergeCell ref="BD62:BH62"/>
    <mergeCell ref="BD63:BH63"/>
    <mergeCell ref="AY52:BC52"/>
    <mergeCell ref="AY53:BC53"/>
    <mergeCell ref="AY54:BC54"/>
    <mergeCell ref="AY55:BC55"/>
    <mergeCell ref="AY56:BC56"/>
    <mergeCell ref="AY57:BC57"/>
    <mergeCell ref="AY58:BC58"/>
    <mergeCell ref="AY59:BC59"/>
    <mergeCell ref="AT47:AX47"/>
    <mergeCell ref="AT48:AX48"/>
    <mergeCell ref="AT50:AX50"/>
    <mergeCell ref="AT51:AX51"/>
    <mergeCell ref="AT49:AX49"/>
    <mergeCell ref="AT56:AX56"/>
    <mergeCell ref="AT57:AX57"/>
    <mergeCell ref="AY64:BC64"/>
    <mergeCell ref="AY65:BC65"/>
    <mergeCell ref="AY60:BC60"/>
    <mergeCell ref="AY61:BC61"/>
    <mergeCell ref="AY62:BC62"/>
    <mergeCell ref="AY63:BC63"/>
    <mergeCell ref="AT58:AX58"/>
    <mergeCell ref="AT59:AX59"/>
    <mergeCell ref="AT52:AX52"/>
    <mergeCell ref="AT53:AX53"/>
    <mergeCell ref="AT54:AX54"/>
    <mergeCell ref="AT55:AX55"/>
    <mergeCell ref="AQ47:AS47"/>
    <mergeCell ref="AQ48:AS48"/>
    <mergeCell ref="AQ50:AS50"/>
    <mergeCell ref="AQ51:AS51"/>
    <mergeCell ref="AQ49:AS49"/>
    <mergeCell ref="AT64:AX64"/>
    <mergeCell ref="AT65:AX65"/>
    <mergeCell ref="AT60:AX60"/>
    <mergeCell ref="AT61:AX61"/>
    <mergeCell ref="AT62:AX62"/>
    <mergeCell ref="AT63:AX63"/>
    <mergeCell ref="AQ52:AS52"/>
    <mergeCell ref="AQ53:AS53"/>
    <mergeCell ref="AQ54:AS54"/>
    <mergeCell ref="AQ55:AS55"/>
    <mergeCell ref="AQ56:AS56"/>
    <mergeCell ref="AQ57:AS57"/>
    <mergeCell ref="AQ58:AS58"/>
    <mergeCell ref="AQ59:AS59"/>
    <mergeCell ref="AL47:AP47"/>
    <mergeCell ref="AL48:AP48"/>
    <mergeCell ref="AL50:AP50"/>
    <mergeCell ref="AL51:AP51"/>
    <mergeCell ref="AL56:AP56"/>
    <mergeCell ref="AL57:AP57"/>
    <mergeCell ref="AQ64:AS64"/>
    <mergeCell ref="AQ65:AS65"/>
    <mergeCell ref="AQ60:AS60"/>
    <mergeCell ref="AQ61:AS61"/>
    <mergeCell ref="AQ62:AS62"/>
    <mergeCell ref="AQ63:AS63"/>
    <mergeCell ref="AL58:AP58"/>
    <mergeCell ref="AL59:AP59"/>
    <mergeCell ref="AL52:AP52"/>
    <mergeCell ref="AL53:AP53"/>
    <mergeCell ref="AL54:AP54"/>
    <mergeCell ref="AL55:AP55"/>
    <mergeCell ref="AI47:AK47"/>
    <mergeCell ref="AI48:AK48"/>
    <mergeCell ref="AI50:AK50"/>
    <mergeCell ref="AI51:AK51"/>
    <mergeCell ref="AL64:AP64"/>
    <mergeCell ref="AL65:AP65"/>
    <mergeCell ref="AL60:AP60"/>
    <mergeCell ref="AL61:AP61"/>
    <mergeCell ref="AL62:AP62"/>
    <mergeCell ref="AL63:AP63"/>
    <mergeCell ref="AI52:AK52"/>
    <mergeCell ref="AI53:AK53"/>
    <mergeCell ref="AI54:AK54"/>
    <mergeCell ref="AI55:AK55"/>
    <mergeCell ref="AI56:AK56"/>
    <mergeCell ref="AI57:AK57"/>
    <mergeCell ref="AI58:AK58"/>
    <mergeCell ref="AI59:AK59"/>
    <mergeCell ref="AI64:AK64"/>
    <mergeCell ref="AI65:AK65"/>
    <mergeCell ref="AD47:AH47"/>
    <mergeCell ref="AD48:AH48"/>
    <mergeCell ref="AD50:AH50"/>
    <mergeCell ref="AD51:AH51"/>
    <mergeCell ref="AI60:AK60"/>
    <mergeCell ref="AI61:AK61"/>
    <mergeCell ref="AI62:AK62"/>
    <mergeCell ref="AI63:AK63"/>
    <mergeCell ref="Y48:AC48"/>
    <mergeCell ref="Y50:AC50"/>
    <mergeCell ref="Y51:AC51"/>
    <mergeCell ref="AD60:AH60"/>
    <mergeCell ref="AD52:AH52"/>
    <mergeCell ref="AD53:AH53"/>
    <mergeCell ref="AD54:AH54"/>
    <mergeCell ref="AD55:AH55"/>
    <mergeCell ref="AD56:AH56"/>
    <mergeCell ref="AD57:AH57"/>
    <mergeCell ref="AD58:AH58"/>
    <mergeCell ref="AD59:AH59"/>
    <mergeCell ref="AD64:AH64"/>
    <mergeCell ref="AD65:AH65"/>
    <mergeCell ref="AD61:AH61"/>
    <mergeCell ref="AD62:AH62"/>
    <mergeCell ref="AD63:AH63"/>
    <mergeCell ref="Y52:AC52"/>
    <mergeCell ref="Y53:AC53"/>
    <mergeCell ref="Y54:AC54"/>
    <mergeCell ref="Y55:AC55"/>
    <mergeCell ref="Y65:AC65"/>
    <mergeCell ref="V47:X47"/>
    <mergeCell ref="V48:X48"/>
    <mergeCell ref="V50:X50"/>
    <mergeCell ref="V51:X51"/>
    <mergeCell ref="Y60:AC60"/>
    <mergeCell ref="Y61:AC61"/>
    <mergeCell ref="Y62:AC62"/>
    <mergeCell ref="Y63:AC63"/>
    <mergeCell ref="Y47:AC47"/>
    <mergeCell ref="V55:X55"/>
    <mergeCell ref="V56:X56"/>
    <mergeCell ref="V57:X57"/>
    <mergeCell ref="Y64:AC64"/>
    <mergeCell ref="Y56:AC56"/>
    <mergeCell ref="Y57:AC57"/>
    <mergeCell ref="Y58:AC58"/>
    <mergeCell ref="Y59:AC59"/>
    <mergeCell ref="V65:X65"/>
    <mergeCell ref="Q47:U47"/>
    <mergeCell ref="Q48:U48"/>
    <mergeCell ref="Q50:U50"/>
    <mergeCell ref="Q51:U51"/>
    <mergeCell ref="V60:X60"/>
    <mergeCell ref="V61:X61"/>
    <mergeCell ref="V52:X52"/>
    <mergeCell ref="V53:X53"/>
    <mergeCell ref="V54:X54"/>
    <mergeCell ref="Q59:U59"/>
    <mergeCell ref="V58:X58"/>
    <mergeCell ref="V59:X59"/>
    <mergeCell ref="V64:X64"/>
    <mergeCell ref="Q63:U63"/>
    <mergeCell ref="V62:X62"/>
    <mergeCell ref="V63:X63"/>
    <mergeCell ref="Q64:U64"/>
    <mergeCell ref="Q52:U52"/>
    <mergeCell ref="Q53:U53"/>
    <mergeCell ref="Q54:U54"/>
    <mergeCell ref="Q55:U55"/>
    <mergeCell ref="Q56:U56"/>
    <mergeCell ref="Q57:U57"/>
    <mergeCell ref="Q58:U58"/>
    <mergeCell ref="N57:P57"/>
    <mergeCell ref="Q65:U65"/>
    <mergeCell ref="N47:P47"/>
    <mergeCell ref="N48:P48"/>
    <mergeCell ref="N50:P50"/>
    <mergeCell ref="N51:P51"/>
    <mergeCell ref="Q60:U60"/>
    <mergeCell ref="Q61:U61"/>
    <mergeCell ref="Q62:U62"/>
    <mergeCell ref="N64:P64"/>
    <mergeCell ref="N65:P65"/>
    <mergeCell ref="A47:M47"/>
    <mergeCell ref="A48:M48"/>
    <mergeCell ref="A50:M50"/>
    <mergeCell ref="A51:M51"/>
    <mergeCell ref="N60:P60"/>
    <mergeCell ref="N61:P61"/>
    <mergeCell ref="N52:P52"/>
    <mergeCell ref="N53:P53"/>
    <mergeCell ref="A65:M65"/>
    <mergeCell ref="N62:P62"/>
    <mergeCell ref="N63:P63"/>
    <mergeCell ref="A52:M52"/>
    <mergeCell ref="A53:M53"/>
    <mergeCell ref="A54:M54"/>
    <mergeCell ref="A55:M55"/>
    <mergeCell ref="A56:M56"/>
    <mergeCell ref="A57:M57"/>
    <mergeCell ref="A58:M58"/>
    <mergeCell ref="A61:M61"/>
    <mergeCell ref="A62:M62"/>
    <mergeCell ref="A63:M63"/>
    <mergeCell ref="A64:M64"/>
    <mergeCell ref="V45:X46"/>
    <mergeCell ref="Q45:U46"/>
    <mergeCell ref="N44:P46"/>
    <mergeCell ref="A60:M60"/>
    <mergeCell ref="A59:M59"/>
    <mergeCell ref="N58:P58"/>
    <mergeCell ref="N59:P59"/>
    <mergeCell ref="N54:P54"/>
    <mergeCell ref="N55:P55"/>
    <mergeCell ref="N56:P56"/>
    <mergeCell ref="AI45:AK46"/>
    <mergeCell ref="AD45:AH46"/>
    <mergeCell ref="Y44:AC46"/>
    <mergeCell ref="BL45:BP46"/>
    <mergeCell ref="BI45:BK46"/>
    <mergeCell ref="BD45:BH46"/>
    <mergeCell ref="AL44:AS44"/>
    <mergeCell ref="BD44:BK44"/>
    <mergeCell ref="BL44:BS44"/>
    <mergeCell ref="BT44:CI44"/>
    <mergeCell ref="AY44:BC46"/>
    <mergeCell ref="AT44:AX46"/>
    <mergeCell ref="AQ45:AS46"/>
    <mergeCell ref="AL45:AP46"/>
    <mergeCell ref="BT45:CA45"/>
    <mergeCell ref="CB45:CI45"/>
    <mergeCell ref="CD90:CI90"/>
    <mergeCell ref="CD88:CI89"/>
    <mergeCell ref="CD91:CI92"/>
    <mergeCell ref="BQ45:BS46"/>
    <mergeCell ref="BU87:BW87"/>
    <mergeCell ref="BX91:CC92"/>
    <mergeCell ref="BQ64:BS64"/>
    <mergeCell ref="BQ48:BS48"/>
    <mergeCell ref="BQ50:BS50"/>
    <mergeCell ref="BQ51:BS51"/>
    <mergeCell ref="AR119:BU119"/>
    <mergeCell ref="CD108:CI108"/>
    <mergeCell ref="AR120:BU120"/>
    <mergeCell ref="CD110:CI110"/>
    <mergeCell ref="BV117:BY117"/>
    <mergeCell ref="CD100:CI100"/>
    <mergeCell ref="CD109:CI109"/>
    <mergeCell ref="CD101:CI101"/>
    <mergeCell ref="CD105:CI105"/>
    <mergeCell ref="CD107:CI107"/>
    <mergeCell ref="CD106:CI106"/>
    <mergeCell ref="CA125:CD125"/>
    <mergeCell ref="CE125:CH125"/>
    <mergeCell ref="BZ124:CI124"/>
    <mergeCell ref="BE125:BZ125"/>
    <mergeCell ref="BV124:BY124"/>
    <mergeCell ref="BV123:BY123"/>
    <mergeCell ref="CD102:CI102"/>
    <mergeCell ref="CD103:CI104"/>
    <mergeCell ref="CD98:CI99"/>
    <mergeCell ref="BD113:BY113"/>
    <mergeCell ref="BX105:CC105"/>
    <mergeCell ref="BU108:BW108"/>
    <mergeCell ref="BU109:BW109"/>
    <mergeCell ref="BU110:BW110"/>
    <mergeCell ref="AR105:BT105"/>
    <mergeCell ref="CD97:CI97"/>
    <mergeCell ref="CD93:CI93"/>
    <mergeCell ref="CD96:CI96"/>
    <mergeCell ref="BX94:CC95"/>
    <mergeCell ref="BX96:CC96"/>
    <mergeCell ref="BX97:CC97"/>
    <mergeCell ref="CD94:CI95"/>
    <mergeCell ref="AK104:AP104"/>
    <mergeCell ref="AE110:AJ110"/>
    <mergeCell ref="AE111:AJ111"/>
    <mergeCell ref="AE105:AJ107"/>
    <mergeCell ref="AK109:AP109"/>
    <mergeCell ref="AK110:AP110"/>
    <mergeCell ref="AK111:AP111"/>
    <mergeCell ref="AE108:AJ108"/>
    <mergeCell ref="AE109:AJ109"/>
    <mergeCell ref="Y105:AD107"/>
    <mergeCell ref="V108:X108"/>
    <mergeCell ref="A108:U108"/>
    <mergeCell ref="AE104:AJ104"/>
    <mergeCell ref="AJ116:AL116"/>
    <mergeCell ref="AJ118:AL118"/>
    <mergeCell ref="AJ115:AL115"/>
    <mergeCell ref="P115:AI115"/>
    <mergeCell ref="P116:AI116"/>
    <mergeCell ref="P118:AI118"/>
    <mergeCell ref="BZ122:CI122"/>
    <mergeCell ref="BV122:BY122"/>
    <mergeCell ref="BU102:BW102"/>
    <mergeCell ref="BZ119:CI119"/>
    <mergeCell ref="BZ120:CI120"/>
    <mergeCell ref="BV119:BY119"/>
    <mergeCell ref="BV120:BY120"/>
    <mergeCell ref="BV116:BY116"/>
    <mergeCell ref="BU107:BW107"/>
    <mergeCell ref="BD114:BY114"/>
    <mergeCell ref="BU106:BW106"/>
    <mergeCell ref="BU100:BW100"/>
    <mergeCell ref="BU98:BW99"/>
    <mergeCell ref="BU101:BW101"/>
    <mergeCell ref="BU103:BW104"/>
    <mergeCell ref="BU105:BW105"/>
    <mergeCell ref="BU81:BW81"/>
    <mergeCell ref="BU82:BW82"/>
    <mergeCell ref="BU85:BW85"/>
    <mergeCell ref="BU86:BW86"/>
    <mergeCell ref="BU83:BW84"/>
    <mergeCell ref="BU90:BW90"/>
    <mergeCell ref="BU88:BW89"/>
    <mergeCell ref="BZ121:CI121"/>
    <mergeCell ref="BV121:BY121"/>
    <mergeCell ref="AR121:BU121"/>
    <mergeCell ref="BX108:CC108"/>
    <mergeCell ref="BX109:CC109"/>
    <mergeCell ref="BX110:CC110"/>
    <mergeCell ref="BZ118:CI118"/>
    <mergeCell ref="BV118:BY118"/>
    <mergeCell ref="AR118:BU118"/>
    <mergeCell ref="AR116:BU117"/>
    <mergeCell ref="BX98:CC99"/>
    <mergeCell ref="BU93:BW93"/>
    <mergeCell ref="BU91:BW92"/>
    <mergeCell ref="BU94:BW95"/>
    <mergeCell ref="BU96:BW96"/>
    <mergeCell ref="BU97:BW97"/>
    <mergeCell ref="BX93:CC93"/>
    <mergeCell ref="BX107:CC107"/>
    <mergeCell ref="BX103:CC104"/>
    <mergeCell ref="BX100:CC100"/>
    <mergeCell ref="BX101:CC101"/>
    <mergeCell ref="BX106:CC106"/>
    <mergeCell ref="BX102:CC102"/>
    <mergeCell ref="AK85:AP86"/>
    <mergeCell ref="AK90:AP90"/>
    <mergeCell ref="AK91:AP91"/>
    <mergeCell ref="AR95:BT95"/>
    <mergeCell ref="AR86:BT86"/>
    <mergeCell ref="AR91:BT91"/>
    <mergeCell ref="AR92:BT92"/>
    <mergeCell ref="AR93:BT93"/>
    <mergeCell ref="AK88:AP89"/>
    <mergeCell ref="AR97:BT97"/>
    <mergeCell ref="AR99:BT99"/>
    <mergeCell ref="AR100:BT100"/>
    <mergeCell ref="AR101:BT101"/>
    <mergeCell ref="AR94:BT94"/>
    <mergeCell ref="AR82:BT82"/>
    <mergeCell ref="AR83:BT83"/>
    <mergeCell ref="AR84:BT84"/>
    <mergeCell ref="AR85:BT85"/>
    <mergeCell ref="A87:Z87"/>
    <mergeCell ref="AR104:BT104"/>
    <mergeCell ref="AK81:AP81"/>
    <mergeCell ref="AK82:AP82"/>
    <mergeCell ref="AK83:AP83"/>
    <mergeCell ref="AK84:AP84"/>
    <mergeCell ref="AD81:AJ81"/>
    <mergeCell ref="AD82:AJ82"/>
    <mergeCell ref="AD83:AJ83"/>
    <mergeCell ref="AR103:BT103"/>
    <mergeCell ref="AD84:AJ84"/>
    <mergeCell ref="AA82:AC82"/>
    <mergeCell ref="AA87:AC87"/>
    <mergeCell ref="AA85:AC86"/>
    <mergeCell ref="AA83:AC83"/>
    <mergeCell ref="AA84:AC84"/>
    <mergeCell ref="AD85:AJ86"/>
    <mergeCell ref="AK103:AP103"/>
    <mergeCell ref="AE103:AJ103"/>
    <mergeCell ref="Y103:AD103"/>
    <mergeCell ref="AK87:AP87"/>
    <mergeCell ref="A89:Z89"/>
    <mergeCell ref="AA88:AC89"/>
    <mergeCell ref="AD88:AJ89"/>
    <mergeCell ref="AD90:AJ90"/>
    <mergeCell ref="AD87:AJ87"/>
    <mergeCell ref="AE100:AJ102"/>
    <mergeCell ref="AA90:AC90"/>
    <mergeCell ref="AA91:AC91"/>
    <mergeCell ref="A81:Z81"/>
    <mergeCell ref="A82:Z82"/>
    <mergeCell ref="A83:Z83"/>
    <mergeCell ref="A84:Z84"/>
    <mergeCell ref="A85:Z85"/>
    <mergeCell ref="A86:Z86"/>
    <mergeCell ref="AA81:AC81"/>
    <mergeCell ref="A88:Z88"/>
    <mergeCell ref="A90:Z90"/>
    <mergeCell ref="A91:Z91"/>
    <mergeCell ref="AD91:AJ91"/>
    <mergeCell ref="V111:X111"/>
    <mergeCell ref="Y111:AD111"/>
    <mergeCell ref="V97:X97"/>
    <mergeCell ref="V99:X99"/>
    <mergeCell ref="V103:X103"/>
    <mergeCell ref="Y104:AD104"/>
    <mergeCell ref="Y108:AD108"/>
    <mergeCell ref="Y99:AD99"/>
    <mergeCell ref="A100:U100"/>
    <mergeCell ref="A102:U102"/>
    <mergeCell ref="A103:U103"/>
    <mergeCell ref="A110:U110"/>
    <mergeCell ref="V104:X104"/>
    <mergeCell ref="A101:U101"/>
    <mergeCell ref="A107:U107"/>
    <mergeCell ref="A104:U104"/>
    <mergeCell ref="V106:X106"/>
    <mergeCell ref="V105:X105"/>
    <mergeCell ref="AR109:BT109"/>
    <mergeCell ref="AR110:BT110"/>
    <mergeCell ref="BX83:CC84"/>
    <mergeCell ref="AR87:BT87"/>
    <mergeCell ref="AR88:BT88"/>
    <mergeCell ref="AR96:BT96"/>
    <mergeCell ref="AR89:BT89"/>
    <mergeCell ref="AR90:BT90"/>
    <mergeCell ref="AR98:BT98"/>
    <mergeCell ref="AR102:BT102"/>
    <mergeCell ref="BZ112:CC112"/>
    <mergeCell ref="CD111:CG111"/>
    <mergeCell ref="CD112:CG112"/>
    <mergeCell ref="AR111:BY111"/>
    <mergeCell ref="AR112:BY112"/>
    <mergeCell ref="BZ111:CC111"/>
    <mergeCell ref="AM116:AP116"/>
    <mergeCell ref="P114:AI114"/>
    <mergeCell ref="A111:U111"/>
    <mergeCell ref="A97:U98"/>
    <mergeCell ref="A105:U105"/>
    <mergeCell ref="A106:U106"/>
    <mergeCell ref="A99:U99"/>
    <mergeCell ref="V110:X110"/>
    <mergeCell ref="Y109:AD109"/>
    <mergeCell ref="A109:U109"/>
    <mergeCell ref="AI131:AL131"/>
    <mergeCell ref="AM131:AS131"/>
    <mergeCell ref="A113:O113"/>
    <mergeCell ref="AJ114:AL114"/>
    <mergeCell ref="AR115:CI115"/>
    <mergeCell ref="BZ116:CI117"/>
    <mergeCell ref="AM114:AP114"/>
    <mergeCell ref="AM115:AP115"/>
    <mergeCell ref="BZ113:CC113"/>
    <mergeCell ref="CD113:CG113"/>
    <mergeCell ref="AM118:AP118"/>
    <mergeCell ref="A118:O118"/>
    <mergeCell ref="P119:AI119"/>
    <mergeCell ref="P120:AI120"/>
    <mergeCell ref="AJ119:AL119"/>
    <mergeCell ref="AJ120:AL120"/>
    <mergeCell ref="AM119:AP119"/>
    <mergeCell ref="AM120:AP120"/>
    <mergeCell ref="AR158:BY159"/>
    <mergeCell ref="BZ163:CB164"/>
    <mergeCell ref="AR164:BY164"/>
    <mergeCell ref="AR160:BY160"/>
    <mergeCell ref="AR161:BY161"/>
    <mergeCell ref="BZ160:CB160"/>
    <mergeCell ref="BZ158:CB159"/>
    <mergeCell ref="AM121:AP121"/>
    <mergeCell ref="A130:AH130"/>
    <mergeCell ref="P121:AI121"/>
    <mergeCell ref="A127:AH128"/>
    <mergeCell ref="AJ121:AL121"/>
    <mergeCell ref="AM130:AS130"/>
    <mergeCell ref="AI130:AL130"/>
    <mergeCell ref="AR122:BU122"/>
    <mergeCell ref="AR123:BU123"/>
    <mergeCell ref="A131:AH131"/>
    <mergeCell ref="AL147:AP147"/>
    <mergeCell ref="AL152:AP152"/>
    <mergeCell ref="AM159:AP159"/>
    <mergeCell ref="AI132:AL132"/>
    <mergeCell ref="AI133:AL133"/>
    <mergeCell ref="A133:AH133"/>
    <mergeCell ref="A134:AH134"/>
    <mergeCell ref="A132:AH132"/>
    <mergeCell ref="AI134:AL134"/>
    <mergeCell ref="AM160:AP160"/>
    <mergeCell ref="AM161:AP161"/>
    <mergeCell ref="AM162:AP162"/>
    <mergeCell ref="CC172:CI172"/>
    <mergeCell ref="CC163:CI164"/>
    <mergeCell ref="BZ161:CB161"/>
    <mergeCell ref="BZ162:CB162"/>
    <mergeCell ref="AR162:BY162"/>
    <mergeCell ref="BZ169:CB169"/>
    <mergeCell ref="BZ170:CB170"/>
    <mergeCell ref="AJ162:AL162"/>
    <mergeCell ref="CC169:CI169"/>
    <mergeCell ref="CC170:CI170"/>
    <mergeCell ref="CC171:CI171"/>
    <mergeCell ref="AJ163:AL163"/>
    <mergeCell ref="AM163:AP163"/>
    <mergeCell ref="AR163:BY163"/>
    <mergeCell ref="A168:AP168"/>
    <mergeCell ref="A166:AP166"/>
    <mergeCell ref="A163:AI163"/>
    <mergeCell ref="BO133:BU133"/>
    <mergeCell ref="BO134:BU134"/>
    <mergeCell ref="BO129:BU129"/>
    <mergeCell ref="BO130:BU130"/>
    <mergeCell ref="BO131:BU131"/>
    <mergeCell ref="BO132:BU132"/>
    <mergeCell ref="BA130:BG130"/>
    <mergeCell ref="BA131:BG131"/>
    <mergeCell ref="BA132:BG132"/>
    <mergeCell ref="BH132:BN132"/>
    <mergeCell ref="BH131:BN131"/>
    <mergeCell ref="BH138:BN138"/>
    <mergeCell ref="BA134:BG134"/>
    <mergeCell ref="BA135:BG135"/>
    <mergeCell ref="BA136:BG136"/>
    <mergeCell ref="BA137:BG137"/>
    <mergeCell ref="BH135:BN135"/>
    <mergeCell ref="BH136:BN136"/>
    <mergeCell ref="BH134:BN134"/>
    <mergeCell ref="AT134:AZ134"/>
    <mergeCell ref="BA133:BG133"/>
    <mergeCell ref="AT135:AZ135"/>
    <mergeCell ref="BH137:BN137"/>
    <mergeCell ref="BH133:BN133"/>
    <mergeCell ref="AT130:AZ130"/>
    <mergeCell ref="AT131:AZ131"/>
    <mergeCell ref="AT132:AZ132"/>
    <mergeCell ref="AT133:AZ133"/>
    <mergeCell ref="AT136:AZ136"/>
    <mergeCell ref="AT137:AZ137"/>
    <mergeCell ref="AT138:AZ138"/>
    <mergeCell ref="BO127:BU128"/>
    <mergeCell ref="AT127:BG127"/>
    <mergeCell ref="BH127:BN128"/>
    <mergeCell ref="BH130:BN130"/>
    <mergeCell ref="BA128:BG128"/>
    <mergeCell ref="BA138:BG138"/>
    <mergeCell ref="AT128:AZ128"/>
    <mergeCell ref="AM127:AS128"/>
    <mergeCell ref="AM129:AS129"/>
    <mergeCell ref="AI127:AL128"/>
    <mergeCell ref="AR124:BU124"/>
    <mergeCell ref="AR125:BC125"/>
    <mergeCell ref="AT129:AZ129"/>
    <mergeCell ref="BA129:BG129"/>
    <mergeCell ref="A135:AH135"/>
    <mergeCell ref="A136:AH136"/>
    <mergeCell ref="A138:AH138"/>
    <mergeCell ref="AI137:AL137"/>
    <mergeCell ref="AI138:AL138"/>
    <mergeCell ref="A137:AH137"/>
    <mergeCell ref="AI135:AL135"/>
    <mergeCell ref="AI136:AL136"/>
    <mergeCell ref="AN17:AO17"/>
    <mergeCell ref="AP17:AQ17"/>
    <mergeCell ref="BR13:CI13"/>
    <mergeCell ref="P13:AZ13"/>
    <mergeCell ref="O14:AZ14"/>
    <mergeCell ref="A13:O13"/>
    <mergeCell ref="A14:N14"/>
    <mergeCell ref="BS259:CB259"/>
    <mergeCell ref="BS261:CB261"/>
    <mergeCell ref="CK1:CN8"/>
    <mergeCell ref="CK9:CN10"/>
    <mergeCell ref="BR12:CI12"/>
    <mergeCell ref="BZ123:CI123"/>
    <mergeCell ref="A126:CI126"/>
    <mergeCell ref="BH129:BN129"/>
    <mergeCell ref="AI129:AL129"/>
    <mergeCell ref="A129:AH129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8" r:id="rId1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Elena</cp:lastModifiedBy>
  <cp:lastPrinted>2013-02-14T16:09:50Z</cp:lastPrinted>
  <dcterms:created xsi:type="dcterms:W3CDTF">2006-12-12T13:51:21Z</dcterms:created>
  <dcterms:modified xsi:type="dcterms:W3CDTF">2013-02-15T10:47:52Z</dcterms:modified>
  <cp:category/>
  <cp:version/>
  <cp:contentType/>
  <cp:contentStatus/>
</cp:coreProperties>
</file>